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61077600\Desktop\www\new\原稿用\"/>
    </mc:Choice>
  </mc:AlternateContent>
  <xr:revisionPtr revIDLastSave="0" documentId="8_{124277D1-0284-4499-BA5C-85B8FF19367B}" xr6:coauthVersionLast="47" xr6:coauthVersionMax="47" xr10:uidLastSave="{00000000-0000-0000-0000-000000000000}"/>
  <bookViews>
    <workbookView xWindow="-120" yWindow="-120" windowWidth="29040" windowHeight="15840" xr2:uid="{595E0FA4-2FA8-4CF8-B4D0-7CD7A33E9663}"/>
  </bookViews>
  <sheets>
    <sheet name="交付願(記入)" sheetId="2" r:id="rId1"/>
  </sheets>
  <definedNames>
    <definedName name="_xlnm.Print_Area" localSheetId="0">'交付願(記入)'!$B$1:$V$107</definedName>
    <definedName name="_xlnm.Print_Titles" localSheetId="0">'交付願(記入)'!$1:$6</definedName>
    <definedName name="Z_0E2A6CE3_0D5F_4840_989F_BB21C9799F64_.wvu.PrintArea" localSheetId="0" hidden="1">'交付願(記入)'!$F$1:$T$30</definedName>
    <definedName name="私立日程">#REF!</definedName>
    <definedName name="生徒番号">#REF!</definedName>
    <definedName name="台帳">#REF!</definedName>
    <definedName name="大学コード大学名">#REF!</definedName>
    <definedName name="短大日程">#REF!</definedName>
    <definedName name="通し番号生徒番号">#REF!</definedName>
    <definedName name="名表">#REF!</definedName>
  </definedNames>
  <calcPr calcId="191029"/>
  <customWorkbookViews>
    <customWorkbookView name="愛知県教育委員会 - 個人用ビュー" guid="{0E2A6CE3-0D5F-4840-989F-BB21C9799F64}" mergeInterval="0" personalView="1" maximized="1" xWindow="-8" yWindow="-8" windowWidth="1382" windowHeight="744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" i="2" l="1"/>
  <c r="W13" i="2" l="1"/>
  <c r="W10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1" i="2"/>
  <c r="W9" i="2"/>
  <c r="W8" i="2"/>
  <c r="W12" i="2"/>
  <c r="K7" i="2"/>
  <c r="J7" i="2"/>
  <c r="I7" i="2"/>
  <c r="Q7" i="2" l="1"/>
  <c r="P7" i="2"/>
  <c r="O7" i="2"/>
  <c r="N7" i="2"/>
  <c r="C16" i="2" l="1"/>
  <c r="C15" i="2"/>
  <c r="C13" i="2"/>
  <c r="C10" i="2"/>
  <c r="C8" i="2"/>
  <c r="C14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4" i="2"/>
  <c r="C18" i="2" l="1"/>
  <c r="C17" i="2"/>
  <c r="C20" i="2"/>
  <c r="C22" i="2"/>
  <c r="C26" i="2"/>
  <c r="C19" i="2"/>
  <c r="C21" i="2"/>
  <c r="C23" i="2"/>
  <c r="C25" i="2"/>
  <c r="C27" i="2"/>
  <c r="C29" i="2"/>
  <c r="C12" i="2"/>
  <c r="C107" i="2"/>
  <c r="C11" i="2"/>
  <c r="C9" i="2"/>
  <c r="L7" i="2" l="1"/>
  <c r="E13" i="2" l="1"/>
  <c r="E107" i="2" l="1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17" i="2" l="1"/>
  <c r="E18" i="2"/>
  <c r="E19" i="2"/>
  <c r="E20" i="2"/>
  <c r="E21" i="2"/>
  <c r="E22" i="2"/>
  <c r="E23" i="2"/>
  <c r="E24" i="2"/>
  <c r="E16" i="2"/>
  <c r="E15" i="2"/>
  <c r="E14" i="2"/>
  <c r="E9" i="2"/>
  <c r="E8" i="2"/>
  <c r="A107" i="2" l="1"/>
  <c r="B107" i="2" s="1"/>
  <c r="D107" i="2" s="1"/>
  <c r="A105" i="2"/>
  <c r="B105" i="2" s="1"/>
  <c r="D105" i="2" s="1"/>
  <c r="A103" i="2"/>
  <c r="B103" i="2" s="1"/>
  <c r="D103" i="2" s="1"/>
  <c r="A101" i="2"/>
  <c r="B101" i="2" s="1"/>
  <c r="D101" i="2" s="1"/>
  <c r="A99" i="2"/>
  <c r="B99" i="2" s="1"/>
  <c r="D99" i="2" s="1"/>
  <c r="A97" i="2"/>
  <c r="B97" i="2" s="1"/>
  <c r="D97" i="2" s="1"/>
  <c r="A95" i="2"/>
  <c r="B95" i="2" s="1"/>
  <c r="D95" i="2" s="1"/>
  <c r="A93" i="2"/>
  <c r="B93" i="2" s="1"/>
  <c r="D93" i="2" s="1"/>
  <c r="A91" i="2"/>
  <c r="B91" i="2" s="1"/>
  <c r="D91" i="2" s="1"/>
  <c r="A89" i="2"/>
  <c r="B89" i="2" s="1"/>
  <c r="D89" i="2" s="1"/>
  <c r="A87" i="2"/>
  <c r="B87" i="2" s="1"/>
  <c r="D87" i="2" s="1"/>
  <c r="A85" i="2"/>
  <c r="B85" i="2" s="1"/>
  <c r="D85" i="2" s="1"/>
  <c r="A83" i="2"/>
  <c r="B83" i="2" s="1"/>
  <c r="D83" i="2" s="1"/>
  <c r="A81" i="2"/>
  <c r="B81" i="2" s="1"/>
  <c r="D81" i="2" s="1"/>
  <c r="A79" i="2"/>
  <c r="B79" i="2" s="1"/>
  <c r="D79" i="2" s="1"/>
  <c r="A77" i="2"/>
  <c r="B77" i="2" s="1"/>
  <c r="D77" i="2" s="1"/>
  <c r="A75" i="2"/>
  <c r="B75" i="2" s="1"/>
  <c r="D75" i="2" s="1"/>
  <c r="A71" i="2"/>
  <c r="B71" i="2" s="1"/>
  <c r="D71" i="2" s="1"/>
  <c r="A69" i="2"/>
  <c r="B69" i="2" s="1"/>
  <c r="D69" i="2" s="1"/>
  <c r="A65" i="2"/>
  <c r="B65" i="2" s="1"/>
  <c r="D65" i="2" s="1"/>
  <c r="A59" i="2"/>
  <c r="B59" i="2" s="1"/>
  <c r="D59" i="2" s="1"/>
  <c r="A55" i="2"/>
  <c r="B55" i="2" s="1"/>
  <c r="D55" i="2" s="1"/>
  <c r="A51" i="2"/>
  <c r="B51" i="2" s="1"/>
  <c r="D51" i="2" s="1"/>
  <c r="A45" i="2"/>
  <c r="B45" i="2" s="1"/>
  <c r="D45" i="2" s="1"/>
  <c r="A41" i="2"/>
  <c r="B41" i="2" s="1"/>
  <c r="D41" i="2" s="1"/>
  <c r="A37" i="2"/>
  <c r="B37" i="2" s="1"/>
  <c r="D37" i="2" s="1"/>
  <c r="A31" i="2"/>
  <c r="B31" i="2" s="1"/>
  <c r="A27" i="2"/>
  <c r="B27" i="2" s="1"/>
  <c r="A21" i="2"/>
  <c r="B21" i="2" s="1"/>
  <c r="A17" i="2"/>
  <c r="B17" i="2" s="1"/>
  <c r="A13" i="2"/>
  <c r="B13" i="2" s="1"/>
  <c r="D13" i="2" s="1"/>
  <c r="A106" i="2"/>
  <c r="B106" i="2" s="1"/>
  <c r="D106" i="2" s="1"/>
  <c r="A104" i="2"/>
  <c r="B104" i="2" s="1"/>
  <c r="D104" i="2" s="1"/>
  <c r="A102" i="2"/>
  <c r="B102" i="2" s="1"/>
  <c r="D102" i="2" s="1"/>
  <c r="A100" i="2"/>
  <c r="B100" i="2" s="1"/>
  <c r="D100" i="2" s="1"/>
  <c r="A98" i="2"/>
  <c r="B98" i="2" s="1"/>
  <c r="D98" i="2" s="1"/>
  <c r="A96" i="2"/>
  <c r="B96" i="2" s="1"/>
  <c r="D96" i="2" s="1"/>
  <c r="A94" i="2"/>
  <c r="B94" i="2" s="1"/>
  <c r="D94" i="2" s="1"/>
  <c r="A92" i="2"/>
  <c r="B92" i="2" s="1"/>
  <c r="D92" i="2" s="1"/>
  <c r="A90" i="2"/>
  <c r="B90" i="2" s="1"/>
  <c r="D90" i="2" s="1"/>
  <c r="A88" i="2"/>
  <c r="B88" i="2" s="1"/>
  <c r="D88" i="2" s="1"/>
  <c r="A86" i="2"/>
  <c r="B86" i="2" s="1"/>
  <c r="D86" i="2" s="1"/>
  <c r="A84" i="2"/>
  <c r="B84" i="2" s="1"/>
  <c r="D84" i="2" s="1"/>
  <c r="A82" i="2"/>
  <c r="B82" i="2" s="1"/>
  <c r="D82" i="2" s="1"/>
  <c r="A80" i="2"/>
  <c r="B80" i="2" s="1"/>
  <c r="D80" i="2" s="1"/>
  <c r="A78" i="2"/>
  <c r="B78" i="2" s="1"/>
  <c r="D78" i="2" s="1"/>
  <c r="A76" i="2"/>
  <c r="B76" i="2" s="1"/>
  <c r="D76" i="2" s="1"/>
  <c r="A74" i="2"/>
  <c r="B74" i="2" s="1"/>
  <c r="D74" i="2" s="1"/>
  <c r="A72" i="2"/>
  <c r="B72" i="2" s="1"/>
  <c r="D72" i="2" s="1"/>
  <c r="A70" i="2"/>
  <c r="B70" i="2" s="1"/>
  <c r="D70" i="2" s="1"/>
  <c r="A68" i="2"/>
  <c r="B68" i="2" s="1"/>
  <c r="D68" i="2" s="1"/>
  <c r="A66" i="2"/>
  <c r="B66" i="2" s="1"/>
  <c r="D66" i="2" s="1"/>
  <c r="A64" i="2"/>
  <c r="B64" i="2" s="1"/>
  <c r="D64" i="2" s="1"/>
  <c r="A62" i="2"/>
  <c r="B62" i="2" s="1"/>
  <c r="D62" i="2" s="1"/>
  <c r="A60" i="2"/>
  <c r="B60" i="2" s="1"/>
  <c r="D60" i="2" s="1"/>
  <c r="A58" i="2"/>
  <c r="B58" i="2" s="1"/>
  <c r="D58" i="2" s="1"/>
  <c r="A56" i="2"/>
  <c r="B56" i="2" s="1"/>
  <c r="D56" i="2" s="1"/>
  <c r="A54" i="2"/>
  <c r="B54" i="2" s="1"/>
  <c r="D54" i="2" s="1"/>
  <c r="A52" i="2"/>
  <c r="B52" i="2" s="1"/>
  <c r="D52" i="2" s="1"/>
  <c r="A50" i="2"/>
  <c r="B50" i="2" s="1"/>
  <c r="D50" i="2" s="1"/>
  <c r="A48" i="2"/>
  <c r="B48" i="2" s="1"/>
  <c r="D48" i="2" s="1"/>
  <c r="A46" i="2"/>
  <c r="B46" i="2" s="1"/>
  <c r="D46" i="2" s="1"/>
  <c r="A44" i="2"/>
  <c r="B44" i="2" s="1"/>
  <c r="D44" i="2" s="1"/>
  <c r="A42" i="2"/>
  <c r="B42" i="2" s="1"/>
  <c r="D42" i="2" s="1"/>
  <c r="A40" i="2"/>
  <c r="B40" i="2" s="1"/>
  <c r="D40" i="2" s="1"/>
  <c r="A38" i="2"/>
  <c r="B38" i="2" s="1"/>
  <c r="D38" i="2" s="1"/>
  <c r="A36" i="2"/>
  <c r="B36" i="2" s="1"/>
  <c r="D36" i="2" s="1"/>
  <c r="A34" i="2"/>
  <c r="B34" i="2" s="1"/>
  <c r="D34" i="2" s="1"/>
  <c r="A32" i="2"/>
  <c r="B32" i="2" s="1"/>
  <c r="A30" i="2"/>
  <c r="B30" i="2" s="1"/>
  <c r="A28" i="2"/>
  <c r="B28" i="2" s="1"/>
  <c r="A26" i="2"/>
  <c r="B26" i="2" s="1"/>
  <c r="A24" i="2"/>
  <c r="B24" i="2" s="1"/>
  <c r="D24" i="2" s="1"/>
  <c r="A22" i="2"/>
  <c r="B22" i="2" s="1"/>
  <c r="D22" i="2" s="1"/>
  <c r="A20" i="2"/>
  <c r="B20" i="2" s="1"/>
  <c r="A18" i="2"/>
  <c r="B18" i="2" s="1"/>
  <c r="A16" i="2"/>
  <c r="B16" i="2" s="1"/>
  <c r="A14" i="2"/>
  <c r="B14" i="2" s="1"/>
  <c r="A12" i="2"/>
  <c r="B12" i="2" s="1"/>
  <c r="A10" i="2"/>
  <c r="B10" i="2" s="1"/>
  <c r="A8" i="2"/>
  <c r="B8" i="2" s="1"/>
  <c r="D8" i="2" s="1"/>
  <c r="A73" i="2"/>
  <c r="B73" i="2" s="1"/>
  <c r="D73" i="2" s="1"/>
  <c r="A67" i="2"/>
  <c r="B67" i="2" s="1"/>
  <c r="D67" i="2" s="1"/>
  <c r="A63" i="2"/>
  <c r="B63" i="2" s="1"/>
  <c r="D63" i="2" s="1"/>
  <c r="A61" i="2"/>
  <c r="B61" i="2" s="1"/>
  <c r="D61" i="2" s="1"/>
  <c r="A57" i="2"/>
  <c r="B57" i="2" s="1"/>
  <c r="D57" i="2" s="1"/>
  <c r="A53" i="2"/>
  <c r="B53" i="2" s="1"/>
  <c r="D53" i="2" s="1"/>
  <c r="A49" i="2"/>
  <c r="B49" i="2" s="1"/>
  <c r="D49" i="2" s="1"/>
  <c r="A47" i="2"/>
  <c r="B47" i="2" s="1"/>
  <c r="D47" i="2" s="1"/>
  <c r="A43" i="2"/>
  <c r="B43" i="2" s="1"/>
  <c r="D43" i="2" s="1"/>
  <c r="A39" i="2"/>
  <c r="B39" i="2" s="1"/>
  <c r="D39" i="2" s="1"/>
  <c r="A35" i="2"/>
  <c r="B35" i="2" s="1"/>
  <c r="D35" i="2" s="1"/>
  <c r="A33" i="2"/>
  <c r="B33" i="2" s="1"/>
  <c r="D33" i="2" s="1"/>
  <c r="A29" i="2"/>
  <c r="B29" i="2" s="1"/>
  <c r="A25" i="2"/>
  <c r="B25" i="2" s="1"/>
  <c r="A23" i="2"/>
  <c r="B23" i="2" s="1"/>
  <c r="A19" i="2"/>
  <c r="B19" i="2" s="1"/>
  <c r="A15" i="2"/>
  <c r="B15" i="2" s="1"/>
  <c r="A11" i="2"/>
  <c r="B11" i="2" s="1"/>
  <c r="A9" i="2"/>
  <c r="B9" i="2" s="1"/>
  <c r="D9" i="2" s="1"/>
  <c r="E10" i="2" l="1"/>
  <c r="E12" i="2"/>
  <c r="E11" i="2"/>
  <c r="D11" i="2"/>
  <c r="D12" i="2"/>
  <c r="D29" i="2" l="1"/>
  <c r="D28" i="2"/>
  <c r="D30" i="2"/>
  <c r="D32" i="2"/>
  <c r="D31" i="2"/>
  <c r="D23" i="2"/>
  <c r="D16" i="2"/>
  <c r="D14" i="2"/>
  <c r="D19" i="2"/>
  <c r="D21" i="2"/>
  <c r="D20" i="2"/>
  <c r="D15" i="2"/>
  <c r="D10" i="2"/>
  <c r="D26" i="2"/>
  <c r="D25" i="2"/>
  <c r="D27" i="2"/>
  <c r="D17" i="2"/>
  <c r="D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鍋田　将光</author>
    <author>愛知県教育委員会</author>
  </authors>
  <commentList>
    <comment ref="P4" authorId="0" shapeId="0" xr:uid="{E0BCFF3E-573F-48FF-9C67-87A025EDB83D}">
      <text>
        <r>
          <rPr>
            <sz val="9"/>
            <color indexed="81"/>
            <rFont val="MS P ゴシック"/>
            <family val="3"/>
            <charset val="128"/>
          </rPr>
          <t>入力例：
　H16/5/1生の場合
　→ 2004/5/1
　　or H16/5/1　と入力</t>
        </r>
      </text>
    </comment>
    <comment ref="D6" authorId="1" shapeId="0" xr:uid="{00000000-0006-0000-0200-000001000000}">
      <text>
        <r>
          <rPr>
            <sz val="11"/>
            <color indexed="81"/>
            <rFont val="ＭＳ Ｐゴシック"/>
            <family val="3"/>
            <charset val="128"/>
          </rPr>
          <t>現時点で入力されているデータの個数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<sst xmlns="http://schemas.openxmlformats.org/spreadsheetml/2006/main" count="97" uniqueCount="40">
  <si>
    <t>大学名</t>
    <rPh sb="0" eb="3">
      <t>ダイガクメイ</t>
    </rPh>
    <phoneticPr fontId="1"/>
  </si>
  <si>
    <t>学部</t>
    <rPh sb="0" eb="2">
      <t>ガクブ</t>
    </rPh>
    <phoneticPr fontId="1"/>
  </si>
  <si>
    <t>受験番号</t>
    <rPh sb="0" eb="2">
      <t>ジュケン</t>
    </rPh>
    <rPh sb="2" eb="4">
      <t>バンゴウ</t>
    </rPh>
    <phoneticPr fontId="1"/>
  </si>
  <si>
    <t>合否</t>
    <rPh sb="0" eb="2">
      <t>ゴウヒ</t>
    </rPh>
    <phoneticPr fontId="1"/>
  </si>
  <si>
    <t>備考</t>
    <rPh sb="0" eb="2">
      <t>ビコウ</t>
    </rPh>
    <phoneticPr fontId="1"/>
  </si>
  <si>
    <t>前</t>
    <rPh sb="0" eb="1">
      <t>ゼン</t>
    </rPh>
    <phoneticPr fontId="1"/>
  </si>
  <si>
    <t>国公立大</t>
    <rPh sb="0" eb="3">
      <t>コッコウリツ</t>
    </rPh>
    <rPh sb="3" eb="4">
      <t>ダイ</t>
    </rPh>
    <phoneticPr fontId="1"/>
  </si>
  <si>
    <t>調査書交付願</t>
    <rPh sb="0" eb="3">
      <t>チョウサショ</t>
    </rPh>
    <rPh sb="3" eb="5">
      <t>コウフ</t>
    </rPh>
    <rPh sb="5" eb="6">
      <t>ネガ</t>
    </rPh>
    <phoneticPr fontId="1"/>
  </si>
  <si>
    <t>　以下のように調査書の交付をお願いします。</t>
    <rPh sb="1" eb="3">
      <t>イカ</t>
    </rPh>
    <rPh sb="7" eb="10">
      <t>チョウサショ</t>
    </rPh>
    <rPh sb="11" eb="13">
      <t>コウフ</t>
    </rPh>
    <rPh sb="15" eb="16">
      <t>ネガ</t>
    </rPh>
    <phoneticPr fontId="1"/>
  </si>
  <si>
    <t>学科</t>
    <rPh sb="0" eb="2">
      <t>ガッカ</t>
    </rPh>
    <phoneticPr fontId="1"/>
  </si>
  <si>
    <t>調査書</t>
    <rPh sb="0" eb="2">
      <t>チョウサ</t>
    </rPh>
    <rPh sb="2" eb="3">
      <t>ショ</t>
    </rPh>
    <phoneticPr fontId="1"/>
  </si>
  <si>
    <t>中</t>
    <rPh sb="0" eb="1">
      <t>ナカ</t>
    </rPh>
    <phoneticPr fontId="1"/>
  </si>
  <si>
    <t>後</t>
    <rPh sb="0" eb="1">
      <t>アト</t>
    </rPh>
    <phoneticPr fontId="1"/>
  </si>
  <si>
    <t>台帳用
仮番号</t>
    <rPh sb="0" eb="2">
      <t>ダイチョウ</t>
    </rPh>
    <rPh sb="2" eb="3">
      <t>ヨウ</t>
    </rPh>
    <rPh sb="4" eb="5">
      <t>カリ</t>
    </rPh>
    <rPh sb="5" eb="7">
      <t>バンゴウ</t>
    </rPh>
    <phoneticPr fontId="1"/>
  </si>
  <si>
    <t>入力済
行番号</t>
    <rPh sb="0" eb="2">
      <t>ニュウリョク</t>
    </rPh>
    <rPh sb="2" eb="3">
      <t>ズ</t>
    </rPh>
    <rPh sb="4" eb="7">
      <t>ギョウバンゴウ</t>
    </rPh>
    <phoneticPr fontId="1"/>
  </si>
  <si>
    <t>入力？</t>
    <rPh sb="0" eb="2">
      <t>ニュウリョク</t>
    </rPh>
    <phoneticPr fontId="1"/>
  </si>
  <si>
    <t>学校
区分</t>
    <rPh sb="0" eb="2">
      <t>ガッコウ</t>
    </rPh>
    <rPh sb="3" eb="5">
      <t>クブン</t>
    </rPh>
    <phoneticPr fontId="1"/>
  </si>
  <si>
    <t>マクロ用</t>
    <rPh sb="3" eb="4">
      <t>ヨウ</t>
    </rPh>
    <phoneticPr fontId="1"/>
  </si>
  <si>
    <t>愛知県立西尾高等学校長</t>
    <rPh sb="0" eb="2">
      <t>アイチ</t>
    </rPh>
    <rPh sb="2" eb="4">
      <t>ケンリツ</t>
    </rPh>
    <rPh sb="4" eb="6">
      <t>ニシオ</t>
    </rPh>
    <rPh sb="6" eb="8">
      <t>コウトウ</t>
    </rPh>
    <rPh sb="8" eb="11">
      <t>ガッコウチョウ</t>
    </rPh>
    <phoneticPr fontId="1"/>
  </si>
  <si>
    <t>日程
(方式)</t>
    <rPh sb="0" eb="2">
      <t>ニッテイ</t>
    </rPh>
    <rPh sb="4" eb="6">
      <t>ホウシキ</t>
    </rPh>
    <phoneticPr fontId="1"/>
  </si>
  <si>
    <t>試験
日</t>
    <rPh sb="0" eb="2">
      <t>シケン</t>
    </rPh>
    <rPh sb="3" eb="4">
      <t>ヒ</t>
    </rPh>
    <phoneticPr fontId="1"/>
  </si>
  <si>
    <t>発表
日</t>
    <rPh sb="0" eb="2">
      <t>ハッピョウ</t>
    </rPh>
    <rPh sb="3" eb="4">
      <t>ヒ</t>
    </rPh>
    <phoneticPr fontId="1"/>
  </si>
  <si>
    <r>
      <t xml:space="preserve">ｺｰﾄﾞ番号
</t>
    </r>
    <r>
      <rPr>
        <sz val="8"/>
        <rFont val="ＭＳ 明朝"/>
        <family val="1"/>
        <charset val="128"/>
      </rPr>
      <t>5桁</t>
    </r>
    <r>
      <rPr>
        <sz val="4"/>
        <rFont val="ＭＳ 明朝"/>
        <family val="1"/>
        <charset val="128"/>
      </rPr>
      <t>(全統第3回模試)</t>
    </r>
    <rPh sb="4" eb="6">
      <t>バンゴウ</t>
    </rPh>
    <rPh sb="8" eb="9">
      <t>ケタ</t>
    </rPh>
    <rPh sb="10" eb="11">
      <t>ゼン</t>
    </rPh>
    <rPh sb="11" eb="12">
      <t>オサム</t>
    </rPh>
    <rPh sb="12" eb="13">
      <t>ダイ</t>
    </rPh>
    <rPh sb="14" eb="15">
      <t>カイ</t>
    </rPh>
    <rPh sb="15" eb="17">
      <t>モシ</t>
    </rPh>
    <phoneticPr fontId="1"/>
  </si>
  <si>
    <t>別1</t>
    <rPh sb="0" eb="1">
      <t>ベツ</t>
    </rPh>
    <phoneticPr fontId="1"/>
  </si>
  <si>
    <t>別2</t>
    <rPh sb="0" eb="1">
      <t>ベツ</t>
    </rPh>
    <phoneticPr fontId="1"/>
  </si>
  <si>
    <t>平成・令和　　年３月卒業</t>
    <rPh sb="0" eb="2">
      <t>ヘイセイ</t>
    </rPh>
    <rPh sb="3" eb="5">
      <t>レイワ</t>
    </rPh>
    <rPh sb="7" eb="8">
      <t>ネン</t>
    </rPh>
    <rPh sb="9" eb="10">
      <t>ガツ</t>
    </rPh>
    <rPh sb="10" eb="12">
      <t>ソツギョウ</t>
    </rPh>
    <phoneticPr fontId="1"/>
  </si>
  <si>
    <t>第２志望
学部･学科名</t>
    <rPh sb="0" eb="1">
      <t>ダイ</t>
    </rPh>
    <rPh sb="2" eb="4">
      <t>シボウ</t>
    </rPh>
    <rPh sb="5" eb="7">
      <t>ガクブ</t>
    </rPh>
    <rPh sb="8" eb="10">
      <t>ガッカ</t>
    </rPh>
    <rPh sb="10" eb="11">
      <t>メイ</t>
    </rPh>
    <phoneticPr fontId="1"/>
  </si>
  <si>
    <t>私</t>
    <rPh sb="0" eb="1">
      <t>ワタシ</t>
    </rPh>
    <phoneticPr fontId="1"/>
  </si>
  <si>
    <t>立</t>
    <rPh sb="0" eb="1">
      <t>リツ</t>
    </rPh>
    <phoneticPr fontId="1"/>
  </si>
  <si>
    <t>大</t>
    <rPh sb="0" eb="1">
      <t>ダイ</t>
    </rPh>
    <phoneticPr fontId="1"/>
  </si>
  <si>
    <t>・</t>
    <phoneticPr fontId="1"/>
  </si>
  <si>
    <t>学</t>
    <rPh sb="0" eb="1">
      <t>ガク</t>
    </rPh>
    <phoneticPr fontId="1"/>
  </si>
  <si>
    <t>校</t>
    <rPh sb="0" eb="1">
      <t>コウ</t>
    </rPh>
    <phoneticPr fontId="1"/>
  </si>
  <si>
    <t>短</t>
    <rPh sb="0" eb="1">
      <t>タン</t>
    </rPh>
    <phoneticPr fontId="1"/>
  </si>
  <si>
    <t>専</t>
    <rPh sb="0" eb="1">
      <t>セン</t>
    </rPh>
    <phoneticPr fontId="1"/>
  </si>
  <si>
    <t>門</t>
    <rPh sb="0" eb="1">
      <t>モン</t>
    </rPh>
    <phoneticPr fontId="1"/>
  </si>
  <si>
    <t>　 氏名</t>
    <rPh sb="2" eb="4">
      <t>シメイ</t>
    </rPh>
    <phoneticPr fontId="1"/>
  </si>
  <si>
    <r>
      <t xml:space="preserve">出願
</t>
    </r>
    <r>
      <rPr>
        <sz val="9"/>
        <rFont val="ＭＳ 明朝"/>
        <family val="1"/>
        <charset val="128"/>
      </rPr>
      <t>締切日</t>
    </r>
    <rPh sb="0" eb="2">
      <t>シュツガン</t>
    </rPh>
    <rPh sb="3" eb="4">
      <t>シ</t>
    </rPh>
    <rPh sb="4" eb="5">
      <t>キ</t>
    </rPh>
    <rPh sb="5" eb="6">
      <t>ヒ</t>
    </rPh>
    <phoneticPr fontId="1"/>
  </si>
  <si>
    <r>
      <t>手続</t>
    </r>
    <r>
      <rPr>
        <sz val="9"/>
        <rFont val="ＭＳ 明朝"/>
        <family val="1"/>
        <charset val="128"/>
      </rPr>
      <t xml:space="preserve">
締切日</t>
    </r>
    <rPh sb="0" eb="2">
      <t>テツヅ</t>
    </rPh>
    <rPh sb="3" eb="5">
      <t>シメキ</t>
    </rPh>
    <rPh sb="5" eb="6">
      <t>ヒ</t>
    </rPh>
    <phoneticPr fontId="1"/>
  </si>
  <si>
    <t>（生年月日：平成　　　年　　　月　　　日）</t>
    <rPh sb="1" eb="3">
      <t>セイネン</t>
    </rPh>
    <rPh sb="3" eb="5">
      <t>ガッピ</t>
    </rPh>
    <rPh sb="6" eb="8">
      <t>ヘイセイ</t>
    </rPh>
    <rPh sb="11" eb="12">
      <t>ネン</t>
    </rPh>
    <rPh sb="15" eb="16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</si>
</sst>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&quot;/&quot;##"/>
    <numFmt numFmtId="182" formatCode="[DBNum3]&quot;(生年月日：　&quot;[$-411]ggge&quot;年　&quot;mm&quot;月　&quot;dd&quot;日 )&quot;"/>
    <numFmt numFmtId="184" formatCode="[$-411]ge\.m\.d;@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HG創英角ｺﾞｼｯｸUB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1"/>
      <name val="Times New Roman"/>
      <family val="1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sz val="4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7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0" fontId="19" fillId="0" borderId="0"/>
  </cellStyleXfs>
  <cellXfs count="149">
    <xf numFmtId="0" fontId="0" fillId="0" borderId="0" xfId="0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shrinkToFit="1"/>
    </xf>
    <xf numFmtId="0" fontId="14" fillId="0" borderId="0" xfId="0" applyFont="1" applyBorder="1" applyProtection="1">
      <alignment vertical="center"/>
    </xf>
    <xf numFmtId="38" fontId="16" fillId="0" borderId="0" xfId="2" applyFont="1" applyBorder="1" applyProtection="1">
      <alignment vertical="center"/>
    </xf>
    <xf numFmtId="38" fontId="16" fillId="0" borderId="0" xfId="2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 textRotation="255"/>
    </xf>
    <xf numFmtId="0" fontId="22" fillId="0" borderId="3" xfId="0" applyFont="1" applyBorder="1" applyAlignment="1" applyProtection="1">
      <alignment vertical="center" textRotation="255"/>
    </xf>
    <xf numFmtId="0" fontId="22" fillId="0" borderId="1" xfId="0" applyFont="1" applyBorder="1" applyAlignment="1" applyProtection="1">
      <alignment vertical="center" textRotation="255"/>
    </xf>
    <xf numFmtId="0" fontId="8" fillId="0" borderId="5" xfId="0" applyFont="1" applyBorder="1" applyAlignment="1" applyProtection="1">
      <alignment horizontal="centerContinuous" vertical="center"/>
    </xf>
    <xf numFmtId="0" fontId="7" fillId="0" borderId="5" xfId="0" applyFont="1" applyBorder="1" applyAlignment="1" applyProtection="1">
      <alignment horizontal="centerContinuous" vertical="center" wrapText="1"/>
      <protection locked="0"/>
    </xf>
    <xf numFmtId="0" fontId="9" fillId="3" borderId="5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22" fillId="0" borderId="5" xfId="0" applyFont="1" applyBorder="1" applyAlignment="1" applyProtection="1">
      <alignment vertical="center" textRotation="255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7" xfId="0" applyFont="1" applyBorder="1" applyAlignment="1" applyProtection="1">
      <alignment vertical="center" shrinkToFit="1"/>
      <protection locked="0"/>
    </xf>
    <xf numFmtId="176" fontId="26" fillId="0" borderId="8" xfId="0" applyNumberFormat="1" applyFont="1" applyBorder="1" applyAlignment="1" applyProtection="1">
      <alignment horizontal="center" vertical="center"/>
      <protection locked="0"/>
    </xf>
    <xf numFmtId="176" fontId="26" fillId="0" borderId="6" xfId="0" applyNumberFormat="1" applyFont="1" applyBorder="1" applyAlignment="1" applyProtection="1">
      <alignment horizontal="center" vertical="center" shrinkToFit="1"/>
      <protection locked="0"/>
    </xf>
    <xf numFmtId="176" fontId="26" fillId="0" borderId="6" xfId="0" applyNumberFormat="1" applyFont="1" applyBorder="1" applyAlignment="1" applyProtection="1">
      <alignment horizontal="center" vertical="center"/>
      <protection locked="0"/>
    </xf>
    <xf numFmtId="176" fontId="26" fillId="0" borderId="7" xfId="0" applyNumberFormat="1" applyFont="1" applyBorder="1" applyAlignment="1" applyProtection="1">
      <alignment horizontal="center" vertical="center"/>
      <protection locked="0"/>
    </xf>
    <xf numFmtId="0" fontId="25" fillId="0" borderId="8" xfId="0" quotePrefix="1" applyFont="1" applyBorder="1" applyAlignment="1" applyProtection="1">
      <alignment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Continuous" vertical="center" wrapText="1"/>
      <protection locked="0"/>
    </xf>
    <xf numFmtId="0" fontId="8" fillId="0" borderId="10" xfId="0" applyFont="1" applyBorder="1" applyAlignment="1" applyProtection="1">
      <alignment vertical="center" shrinkToFit="1"/>
      <protection locked="0"/>
    </xf>
    <xf numFmtId="0" fontId="8" fillId="0" borderId="11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9" fillId="3" borderId="9" xfId="0" quotePrefix="1" applyFont="1" applyFill="1" applyBorder="1" applyAlignment="1" applyProtection="1">
      <alignment horizontal="center" vertical="center"/>
      <protection locked="0"/>
    </xf>
    <xf numFmtId="176" fontId="26" fillId="0" borderId="10" xfId="0" applyNumberFormat="1" applyFont="1" applyBorder="1" applyAlignment="1" applyProtection="1">
      <alignment horizontal="center" vertical="center"/>
      <protection locked="0"/>
    </xf>
    <xf numFmtId="176" fontId="26" fillId="0" borderId="11" xfId="0" applyNumberFormat="1" applyFont="1" applyBorder="1" applyAlignment="1" applyProtection="1">
      <alignment horizontal="center" vertical="center" shrinkToFit="1"/>
      <protection locked="0"/>
    </xf>
    <xf numFmtId="176" fontId="26" fillId="0" borderId="11" xfId="0" applyNumberFormat="1" applyFont="1" applyBorder="1" applyAlignment="1" applyProtection="1">
      <alignment horizontal="center" vertical="center"/>
      <protection locked="0"/>
    </xf>
    <xf numFmtId="176" fontId="26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0" xfId="0" quotePrefix="1" applyFont="1" applyBorder="1" applyAlignment="1" applyProtection="1">
      <alignment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Continuous" vertical="center" wrapText="1"/>
      <protection locked="0"/>
    </xf>
    <xf numFmtId="0" fontId="8" fillId="0" borderId="14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8" fillId="0" borderId="16" xfId="0" applyFont="1" applyBorder="1" applyAlignment="1" applyProtection="1">
      <alignment vertical="center" shrinkToFit="1"/>
      <protection locked="0"/>
    </xf>
    <xf numFmtId="0" fontId="9" fillId="3" borderId="13" xfId="0" quotePrefix="1" applyFont="1" applyFill="1" applyBorder="1" applyAlignment="1" applyProtection="1">
      <alignment horizontal="center" vertical="center"/>
      <protection locked="0"/>
    </xf>
    <xf numFmtId="176" fontId="26" fillId="0" borderId="14" xfId="0" applyNumberFormat="1" applyFont="1" applyBorder="1" applyAlignment="1" applyProtection="1">
      <alignment horizontal="center" vertical="center"/>
      <protection locked="0"/>
    </xf>
    <xf numFmtId="176" fontId="26" fillId="0" borderId="15" xfId="0" applyNumberFormat="1" applyFont="1" applyBorder="1" applyAlignment="1" applyProtection="1">
      <alignment horizontal="center" vertical="center" shrinkToFit="1"/>
      <protection locked="0"/>
    </xf>
    <xf numFmtId="176" fontId="26" fillId="0" borderId="15" xfId="0" applyNumberFormat="1" applyFont="1" applyBorder="1" applyAlignment="1" applyProtection="1">
      <alignment horizontal="center" vertical="center"/>
      <protection locked="0"/>
    </xf>
    <xf numFmtId="176" fontId="26" fillId="0" borderId="16" xfId="0" applyNumberFormat="1" applyFont="1" applyBorder="1" applyAlignment="1" applyProtection="1">
      <alignment horizontal="center" vertical="center"/>
      <protection locked="0"/>
    </xf>
    <xf numFmtId="0" fontId="25" fillId="0" borderId="14" xfId="0" quotePrefix="1" applyFont="1" applyBorder="1" applyAlignment="1" applyProtection="1">
      <alignment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Continuous" vertical="center" wrapTex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0" fontId="8" fillId="0" borderId="19" xfId="0" applyFont="1" applyBorder="1" applyAlignment="1" applyProtection="1">
      <alignment vertical="center" shrinkToFit="1"/>
      <protection locked="0"/>
    </xf>
    <xf numFmtId="0" fontId="8" fillId="0" borderId="20" xfId="0" applyFont="1" applyBorder="1" applyAlignment="1" applyProtection="1">
      <alignment vertical="center" shrinkToFit="1"/>
      <protection locked="0"/>
    </xf>
    <xf numFmtId="0" fontId="9" fillId="3" borderId="17" xfId="0" quotePrefix="1" applyFont="1" applyFill="1" applyBorder="1" applyAlignment="1" applyProtection="1">
      <alignment horizontal="center" vertical="center"/>
      <protection locked="0"/>
    </xf>
    <xf numFmtId="176" fontId="26" fillId="0" borderId="18" xfId="0" applyNumberFormat="1" applyFont="1" applyBorder="1" applyAlignment="1" applyProtection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horizontal="center" vertical="center" shrinkToFit="1"/>
      <protection locked="0"/>
    </xf>
    <xf numFmtId="176" fontId="26" fillId="0" borderId="19" xfId="0" applyNumberFormat="1" applyFont="1" applyBorder="1" applyAlignment="1" applyProtection="1">
      <alignment horizontal="center" vertical="center"/>
      <protection locked="0"/>
    </xf>
    <xf numFmtId="176" fontId="26" fillId="0" borderId="20" xfId="0" applyNumberFormat="1" applyFont="1" applyBorder="1" applyAlignment="1" applyProtection="1">
      <alignment horizontal="center" vertical="center"/>
      <protection locked="0"/>
    </xf>
    <xf numFmtId="0" fontId="25" fillId="0" borderId="18" xfId="0" quotePrefix="1" applyFont="1" applyBorder="1" applyAlignment="1" applyProtection="1">
      <alignment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Continuous" vertical="center" wrapText="1"/>
      <protection locked="0"/>
    </xf>
    <xf numFmtId="0" fontId="8" fillId="0" borderId="22" xfId="0" applyFont="1" applyBorder="1" applyAlignment="1" applyProtection="1">
      <alignment vertical="center" shrinkToFit="1"/>
      <protection locked="0"/>
    </xf>
    <xf numFmtId="0" fontId="8" fillId="0" borderId="23" xfId="0" applyFont="1" applyBorder="1" applyAlignment="1" applyProtection="1">
      <alignment vertical="center" shrinkToFit="1"/>
      <protection locked="0"/>
    </xf>
    <xf numFmtId="0" fontId="8" fillId="0" borderId="24" xfId="0" applyFont="1" applyBorder="1" applyAlignment="1" applyProtection="1">
      <alignment vertical="center" shrinkToFit="1"/>
      <protection locked="0"/>
    </xf>
    <xf numFmtId="0" fontId="9" fillId="3" borderId="21" xfId="0" quotePrefix="1" applyFont="1" applyFill="1" applyBorder="1" applyAlignment="1" applyProtection="1">
      <alignment horizontal="center" vertical="center"/>
      <protection locked="0"/>
    </xf>
    <xf numFmtId="176" fontId="26" fillId="0" borderId="22" xfId="0" applyNumberFormat="1" applyFont="1" applyBorder="1" applyAlignment="1" applyProtection="1">
      <alignment horizontal="center" vertical="center"/>
      <protection locked="0"/>
    </xf>
    <xf numFmtId="176" fontId="26" fillId="0" borderId="23" xfId="0" applyNumberFormat="1" applyFont="1" applyBorder="1" applyAlignment="1" applyProtection="1">
      <alignment horizontal="center" vertical="center" shrinkToFit="1"/>
      <protection locked="0"/>
    </xf>
    <xf numFmtId="176" fontId="26" fillId="0" borderId="23" xfId="0" applyNumberFormat="1" applyFont="1" applyBorder="1" applyAlignment="1" applyProtection="1">
      <alignment horizontal="center" vertical="center"/>
      <protection locked="0"/>
    </xf>
    <xf numFmtId="176" fontId="26" fillId="0" borderId="24" xfId="0" applyNumberFormat="1" applyFont="1" applyBorder="1" applyAlignment="1" applyProtection="1">
      <alignment horizontal="center" vertical="center"/>
      <protection locked="0"/>
    </xf>
    <xf numFmtId="0" fontId="25" fillId="0" borderId="22" xfId="0" quotePrefix="1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horizontal="distributed" vertical="center"/>
    </xf>
    <xf numFmtId="0" fontId="8" fillId="0" borderId="25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 textRotation="255" wrapText="1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Continuous" vertical="center" wrapText="1"/>
      <protection locked="0"/>
    </xf>
    <xf numFmtId="0" fontId="8" fillId="0" borderId="31" xfId="0" applyFont="1" applyBorder="1" applyAlignment="1" applyProtection="1">
      <alignment vertical="center" shrinkToFit="1"/>
      <protection locked="0"/>
    </xf>
    <xf numFmtId="0" fontId="8" fillId="0" borderId="32" xfId="0" applyFont="1" applyBorder="1" applyAlignment="1" applyProtection="1">
      <alignment vertical="center" shrinkToFit="1"/>
      <protection locked="0"/>
    </xf>
    <xf numFmtId="0" fontId="8" fillId="0" borderId="33" xfId="0" applyFont="1" applyBorder="1" applyAlignment="1" applyProtection="1">
      <alignment vertical="center" shrinkToFit="1"/>
      <protection locked="0"/>
    </xf>
    <xf numFmtId="0" fontId="9" fillId="3" borderId="30" xfId="0" quotePrefix="1" applyFont="1" applyFill="1" applyBorder="1" applyAlignment="1" applyProtection="1">
      <alignment horizontal="center" vertical="center"/>
      <protection locked="0"/>
    </xf>
    <xf numFmtId="176" fontId="26" fillId="0" borderId="31" xfId="0" applyNumberFormat="1" applyFont="1" applyBorder="1" applyAlignment="1" applyProtection="1">
      <alignment horizontal="center" vertical="center"/>
      <protection locked="0"/>
    </xf>
    <xf numFmtId="176" fontId="26" fillId="0" borderId="32" xfId="0" applyNumberFormat="1" applyFont="1" applyBorder="1" applyAlignment="1" applyProtection="1">
      <alignment horizontal="center" vertical="center" shrinkToFit="1"/>
      <protection locked="0"/>
    </xf>
    <xf numFmtId="176" fontId="26" fillId="0" borderId="32" xfId="0" applyNumberFormat="1" applyFont="1" applyBorder="1" applyAlignment="1" applyProtection="1">
      <alignment horizontal="center" vertical="center"/>
      <protection locked="0"/>
    </xf>
    <xf numFmtId="176" fontId="26" fillId="0" borderId="33" xfId="0" applyNumberFormat="1" applyFont="1" applyBorder="1" applyAlignment="1" applyProtection="1">
      <alignment horizontal="center" vertical="center"/>
      <protection locked="0"/>
    </xf>
    <xf numFmtId="0" fontId="25" fillId="0" borderId="31" xfId="0" quotePrefix="1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Continuous" vertical="center" wrapText="1"/>
      <protection locked="0"/>
    </xf>
    <xf numFmtId="0" fontId="8" fillId="0" borderId="35" xfId="0" applyFont="1" applyBorder="1" applyAlignment="1" applyProtection="1">
      <alignment vertical="center" shrinkToFit="1"/>
      <protection locked="0"/>
    </xf>
    <xf numFmtId="0" fontId="8" fillId="0" borderId="36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vertical="center" shrinkToFit="1"/>
      <protection locked="0"/>
    </xf>
    <xf numFmtId="0" fontId="9" fillId="3" borderId="34" xfId="0" quotePrefix="1" applyFont="1" applyFill="1" applyBorder="1" applyAlignment="1" applyProtection="1">
      <alignment horizontal="center" vertical="center"/>
      <protection locked="0"/>
    </xf>
    <xf numFmtId="176" fontId="26" fillId="0" borderId="35" xfId="0" applyNumberFormat="1" applyFont="1" applyBorder="1" applyAlignment="1" applyProtection="1">
      <alignment horizontal="center" vertical="center"/>
      <protection locked="0"/>
    </xf>
    <xf numFmtId="176" fontId="26" fillId="0" borderId="36" xfId="0" applyNumberFormat="1" applyFont="1" applyBorder="1" applyAlignment="1" applyProtection="1">
      <alignment horizontal="center" vertical="center" shrinkToFit="1"/>
      <protection locked="0"/>
    </xf>
    <xf numFmtId="176" fontId="26" fillId="0" borderId="36" xfId="0" applyNumberFormat="1" applyFont="1" applyBorder="1" applyAlignment="1" applyProtection="1">
      <alignment horizontal="center" vertical="center"/>
      <protection locked="0"/>
    </xf>
    <xf numFmtId="176" fontId="26" fillId="0" borderId="37" xfId="0" applyNumberFormat="1" applyFont="1" applyBorder="1" applyAlignment="1" applyProtection="1">
      <alignment horizontal="center" vertical="center"/>
      <protection locked="0"/>
    </xf>
    <xf numFmtId="0" fontId="25" fillId="0" borderId="35" xfId="0" quotePrefix="1" applyFont="1" applyBorder="1" applyAlignment="1" applyProtection="1">
      <alignment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vertical="center" shrinkToFit="1"/>
      <protection locked="0"/>
    </xf>
    <xf numFmtId="0" fontId="8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0" xfId="0" quotePrefix="1" applyFont="1" applyFill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vertical="center"/>
    </xf>
    <xf numFmtId="0" fontId="22" fillId="0" borderId="29" xfId="0" applyFont="1" applyBorder="1" applyAlignment="1" applyProtection="1">
      <alignment horizontal="center" vertical="center" textRotation="255"/>
    </xf>
    <xf numFmtId="0" fontId="22" fillId="0" borderId="2" xfId="0" applyFont="1" applyBorder="1" applyAlignment="1" applyProtection="1">
      <alignment horizontal="center" vertical="center" textRotation="255"/>
    </xf>
    <xf numFmtId="0" fontId="22" fillId="0" borderId="25" xfId="0" applyFont="1" applyBorder="1" applyAlignment="1" applyProtection="1">
      <alignment horizontal="center" vertical="center" textRotation="255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182" fontId="28" fillId="0" borderId="0" xfId="0" applyNumberFormat="1" applyFont="1" applyFill="1" applyBorder="1" applyAlignment="1" applyProtection="1">
      <alignment horizontal="center" vertical="center"/>
    </xf>
    <xf numFmtId="184" fontId="17" fillId="0" borderId="0" xfId="0" applyNumberFormat="1" applyFont="1" applyBorder="1" applyProtection="1">
      <alignment vertical="center"/>
    </xf>
  </cellXfs>
  <cellStyles count="4">
    <cellStyle name="桁区切り" xfId="2" builtinId="6"/>
    <cellStyle name="標準" xfId="0" builtinId="0"/>
    <cellStyle name="標準 2" xfId="3" xr:uid="{00000000-0005-0000-0000-000002000000}"/>
    <cellStyle name="標準 3" xfId="1" xr:uid="{00000000-0005-0000-0000-000003000000}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600075</xdr:colOff>
      <xdr:row>0</xdr:row>
      <xdr:rowOff>0</xdr:rowOff>
    </xdr:from>
    <xdr:to>
      <xdr:col>21</xdr:col>
      <xdr:colOff>41275</xdr:colOff>
      <xdr:row>3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601200" y="0"/>
          <a:ext cx="488950" cy="476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公　印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使　用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承認印</a:t>
          </a:r>
        </a:p>
      </xdr:txBody>
    </xdr:sp>
    <xdr:clientData/>
  </xdr:twoCellAnchor>
  <xdr:twoCellAnchor>
    <xdr:from>
      <xdr:col>19</xdr:col>
      <xdr:colOff>600075</xdr:colOff>
      <xdr:row>0</xdr:row>
      <xdr:rowOff>0</xdr:rowOff>
    </xdr:from>
    <xdr:to>
      <xdr:col>21</xdr:col>
      <xdr:colOff>41275</xdr:colOff>
      <xdr:row>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660CD6A-563C-4DCC-81D3-B9A26654FC9B}"/>
            </a:ext>
          </a:extLst>
        </xdr:cNvPr>
        <xdr:cNvSpPr txBox="1"/>
      </xdr:nvSpPr>
      <xdr:spPr>
        <a:xfrm>
          <a:off x="9601200" y="0"/>
          <a:ext cx="488950" cy="476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公　印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使　用</a:t>
          </a:r>
          <a:endParaRPr kumimoji="1" lang="en-US" altLang="ja-JP" sz="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800">
              <a:latin typeface="ＭＳ ゴシック" panose="020B0609070205080204" pitchFamily="49" charset="-128"/>
              <a:ea typeface="ＭＳ ゴシック" panose="020B0609070205080204" pitchFamily="49" charset="-128"/>
            </a:rPr>
            <a:t>承認印</a:t>
          </a:r>
        </a:p>
      </xdr:txBody>
    </xdr:sp>
    <xdr:clientData/>
  </xdr:twoCellAnchor>
  <xdr:twoCellAnchor>
    <xdr:from>
      <xdr:col>21</xdr:col>
      <xdr:colOff>38497</xdr:colOff>
      <xdr:row>0</xdr:row>
      <xdr:rowOff>0</xdr:rowOff>
    </xdr:from>
    <xdr:to>
      <xdr:col>21</xdr:col>
      <xdr:colOff>631825</xdr:colOff>
      <xdr:row>3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2702483-C39A-4D0C-B359-B2B99D52944D}"/>
            </a:ext>
          </a:extLst>
        </xdr:cNvPr>
        <xdr:cNvSpPr txBox="1"/>
      </xdr:nvSpPr>
      <xdr:spPr>
        <a:xfrm>
          <a:off x="10087372" y="0"/>
          <a:ext cx="593328" cy="4762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7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Y107"/>
  <sheetViews>
    <sheetView showGridLines="0" tabSelected="1" zoomScaleNormal="100" workbookViewId="0">
      <pane xSplit="7" ySplit="7" topLeftCell="H8" activePane="bottomRight" state="frozen"/>
      <selection activeCell="F1" sqref="F1"/>
      <selection pane="topRight" activeCell="H1" sqref="H1"/>
      <selection pane="bottomLeft" activeCell="F8" sqref="F8"/>
      <selection pane="bottomRight" activeCell="M8" sqref="M8"/>
    </sheetView>
  </sheetViews>
  <sheetFormatPr defaultRowHeight="13.5"/>
  <cols>
    <col min="1" max="1" width="7.75" style="3" hidden="1" customWidth="1"/>
    <col min="2" max="2" width="7.5" style="3" hidden="1" customWidth="1"/>
    <col min="3" max="3" width="3.75" style="3" hidden="1" customWidth="1"/>
    <col min="4" max="5" width="3.875" style="3" hidden="1" customWidth="1"/>
    <col min="6" max="6" width="3.125" style="3" customWidth="1"/>
    <col min="7" max="7" width="2.5" style="12" customWidth="1"/>
    <col min="8" max="8" width="3.5" style="12" customWidth="1"/>
    <col min="9" max="9" width="18.75" style="3" customWidth="1"/>
    <col min="10" max="10" width="11.75" style="3" customWidth="1"/>
    <col min="11" max="11" width="17.5" style="3" customWidth="1"/>
    <col min="12" max="12" width="11.25" style="13" customWidth="1"/>
    <col min="13" max="13" width="10" style="3" customWidth="1"/>
    <col min="14" max="17" width="5.875" style="3" customWidth="1"/>
    <col min="18" max="18" width="12.5" style="3" customWidth="1"/>
    <col min="19" max="19" width="3.75" style="3" customWidth="1"/>
    <col min="20" max="20" width="10" style="3" customWidth="1"/>
    <col min="21" max="21" width="3.75" style="3" customWidth="1"/>
    <col min="22" max="22" width="8.5" style="3" customWidth="1"/>
    <col min="23" max="23" width="4.375" style="3" customWidth="1"/>
    <col min="24" max="24" width="0.625" style="3" customWidth="1"/>
    <col min="25" max="25" width="15.5" style="3" customWidth="1"/>
    <col min="26" max="29" width="5.125" style="3" customWidth="1"/>
    <col min="30" max="16384" width="9" style="3"/>
  </cols>
  <sheetData>
    <row r="1" spans="1:25" ht="18.75">
      <c r="A1" s="23"/>
      <c r="B1" s="23"/>
      <c r="C1" s="23"/>
      <c r="D1" s="23"/>
      <c r="E1" s="23"/>
      <c r="F1" s="23"/>
      <c r="G1" s="24"/>
      <c r="H1" s="24"/>
      <c r="I1" s="23"/>
      <c r="J1" s="140" t="s">
        <v>7</v>
      </c>
      <c r="K1" s="140"/>
      <c r="L1" s="140"/>
      <c r="M1" s="97"/>
      <c r="N1" s="25"/>
      <c r="O1" s="23"/>
      <c r="P1" s="23"/>
      <c r="Q1" s="23"/>
      <c r="R1" s="26"/>
      <c r="S1" s="27"/>
      <c r="T1" s="28">
        <f>$N$3*100+$P$3</f>
        <v>0</v>
      </c>
      <c r="U1" s="27"/>
      <c r="V1" s="28"/>
      <c r="W1" s="23"/>
    </row>
    <row r="2" spans="1:25" ht="18" hidden="1" customHeight="1">
      <c r="A2" s="23"/>
      <c r="B2" s="23"/>
      <c r="C2" s="23"/>
      <c r="D2" s="23"/>
      <c r="E2" s="23"/>
      <c r="F2" s="23"/>
      <c r="G2" s="24"/>
      <c r="H2" s="24"/>
      <c r="I2" s="23"/>
      <c r="J2" s="23"/>
      <c r="K2" s="23"/>
      <c r="L2" s="29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5" ht="18" customHeight="1">
      <c r="A3" s="23"/>
      <c r="B3" s="23"/>
      <c r="C3" s="23"/>
      <c r="D3" s="23"/>
      <c r="E3" s="23"/>
      <c r="F3" s="145" t="s">
        <v>18</v>
      </c>
      <c r="G3" s="145"/>
      <c r="H3" s="145"/>
      <c r="I3" s="145"/>
      <c r="J3" s="23"/>
      <c r="K3" s="23"/>
      <c r="L3" s="29"/>
      <c r="M3" s="30"/>
      <c r="N3" s="31"/>
      <c r="O3" s="32"/>
      <c r="P3" s="31"/>
      <c r="Q3" s="32" t="s">
        <v>36</v>
      </c>
      <c r="R3" s="141"/>
      <c r="S3" s="141"/>
      <c r="T3" s="141"/>
      <c r="U3" s="33"/>
      <c r="V3" s="33"/>
      <c r="W3" s="23"/>
    </row>
    <row r="4" spans="1:25" ht="18" customHeight="1">
      <c r="A4" s="23"/>
      <c r="B4" s="23"/>
      <c r="C4" s="23"/>
      <c r="D4" s="23"/>
      <c r="E4" s="23"/>
      <c r="F4" s="146" t="s">
        <v>8</v>
      </c>
      <c r="G4" s="146"/>
      <c r="H4" s="146"/>
      <c r="I4" s="146"/>
      <c r="J4" s="146"/>
      <c r="K4" s="146"/>
      <c r="L4" s="29"/>
      <c r="M4" s="139" t="s">
        <v>25</v>
      </c>
      <c r="N4" s="139"/>
      <c r="O4" s="139"/>
      <c r="P4" s="147" t="s">
        <v>39</v>
      </c>
      <c r="Q4" s="147"/>
      <c r="R4" s="147"/>
      <c r="S4" s="147"/>
      <c r="T4" s="147"/>
      <c r="U4" s="34"/>
      <c r="V4" s="35"/>
    </row>
    <row r="5" spans="1:25" ht="17.25" hidden="1" customHeight="1" thickBot="1">
      <c r="A5" s="134"/>
      <c r="B5" s="134"/>
      <c r="C5" s="134"/>
      <c r="D5" s="134"/>
      <c r="E5" s="134"/>
      <c r="F5" s="134"/>
      <c r="G5" s="135"/>
      <c r="H5" s="135"/>
      <c r="I5" s="134"/>
      <c r="J5" s="134"/>
      <c r="K5" s="137"/>
      <c r="L5" s="136"/>
      <c r="M5" s="138"/>
      <c r="N5" s="137"/>
      <c r="O5" s="137"/>
      <c r="P5" s="137"/>
      <c r="Q5" s="134"/>
      <c r="R5" s="137"/>
      <c r="S5" s="137"/>
      <c r="T5" s="137"/>
      <c r="U5" s="137"/>
      <c r="V5" s="137"/>
    </row>
    <row r="6" spans="1:25" ht="27.75" customHeight="1" thickBot="1">
      <c r="A6" s="4" t="s">
        <v>13</v>
      </c>
      <c r="B6" s="5" t="s">
        <v>14</v>
      </c>
      <c r="C6" s="5" t="s">
        <v>15</v>
      </c>
      <c r="D6" s="6">
        <v>111</v>
      </c>
      <c r="E6" s="2" t="s">
        <v>16</v>
      </c>
      <c r="F6" s="98"/>
      <c r="G6" s="98"/>
      <c r="H6" s="99" t="s">
        <v>10</v>
      </c>
      <c r="I6" s="100" t="s">
        <v>0</v>
      </c>
      <c r="J6" s="101" t="s">
        <v>1</v>
      </c>
      <c r="K6" s="102" t="s">
        <v>9</v>
      </c>
      <c r="L6" s="103" t="s">
        <v>19</v>
      </c>
      <c r="M6" s="104" t="s">
        <v>22</v>
      </c>
      <c r="N6" s="105" t="s">
        <v>37</v>
      </c>
      <c r="O6" s="102" t="s">
        <v>20</v>
      </c>
      <c r="P6" s="102" t="s">
        <v>21</v>
      </c>
      <c r="Q6" s="103" t="s">
        <v>38</v>
      </c>
      <c r="R6" s="105" t="s">
        <v>2</v>
      </c>
      <c r="S6" s="103" t="s">
        <v>3</v>
      </c>
      <c r="T6" s="106" t="s">
        <v>26</v>
      </c>
      <c r="U6" s="103" t="s">
        <v>3</v>
      </c>
      <c r="V6" s="107" t="s">
        <v>4</v>
      </c>
      <c r="W6" s="14"/>
      <c r="X6" s="2"/>
    </row>
    <row r="7" spans="1:25" ht="24" hidden="1" customHeight="1" thickBot="1">
      <c r="A7" s="4"/>
      <c r="B7" s="5"/>
      <c r="C7" s="5"/>
      <c r="D7" s="5"/>
      <c r="E7" s="2"/>
      <c r="F7" s="18" t="s">
        <v>17</v>
      </c>
      <c r="G7" s="18"/>
      <c r="H7" s="19"/>
      <c r="I7" s="36" t="str">
        <f>IFERROR(IF(INDEX(#REF!,MATCH($M7,#REF!,0),20)="","",INDEX(#REF!,MATCH($M7,#REF!,0),20)),"")</f>
        <v/>
      </c>
      <c r="J7" s="37" t="str">
        <f>IFERROR(IF(INDEX(#REF!,MATCH($M7,#REF!,0),21)="","",INDEX(#REF!,MATCH($M7,#REF!,0),21)),"")</f>
        <v/>
      </c>
      <c r="K7" s="37" t="str">
        <f>IFERROR(IF(INDEX(#REF!,MATCH($M7,#REF!,0),22)="","",INDEX(#REF!,MATCH($M7,#REF!,0),22)),"")</f>
        <v/>
      </c>
      <c r="L7" s="38" t="str">
        <f>IFERROR(IF(INDEX(#REF!,MATCH($M7,#REF!,0)+N(#REF!),11)="","",INDEX(#REF!,MATCH($M7,#REF!,0)+N(#REF!),11)),"")</f>
        <v/>
      </c>
      <c r="M7" s="20"/>
      <c r="N7" s="39" t="str">
        <f>IF(M7="","",IFERROR(1*INDEX(#REF!,MATCH($M7,#REF!,0)+N(#REF!),MATCH("出願締切日",#REF!,0)),""))</f>
        <v/>
      </c>
      <c r="O7" s="40" t="str">
        <f>IF(M7="","",IF(#REF!&gt;W7,"W"&amp;ROW()&amp;"にｴﾗｰ",IFERROR(1*INDEX(#REF!,MATCH($M7,#REF!,0)+N(#REF!),MATCH("4桁試験日",#REF!,0)),"")))</f>
        <v/>
      </c>
      <c r="P7" s="41" t="str">
        <f>IF(M7="","",IFERROR(1*INDEX(#REF!,MATCH($M7,#REF!,0)+N(#REF!),MATCH("合格発表日",#REF!,0)),""))</f>
        <v/>
      </c>
      <c r="Q7" s="42" t="str">
        <f>IF(M7="","",IFERROR(1*INDEX(#REF!,MATCH($M7,#REF!,0)+N(#REF!),MATCH("手続締切日",#REF!,0)),""))</f>
        <v/>
      </c>
      <c r="R7" s="43"/>
      <c r="S7" s="44"/>
      <c r="T7" s="36"/>
      <c r="U7" s="44"/>
      <c r="V7" s="21"/>
      <c r="W7" s="4"/>
      <c r="X7" s="4"/>
      <c r="Y7" s="7"/>
    </row>
    <row r="8" spans="1:25" ht="24" customHeight="1">
      <c r="A8" s="8">
        <f>$T$1*1000+ROW()-7</f>
        <v>1</v>
      </c>
      <c r="B8" s="9" t="str">
        <f>IFERROR(MATCH($A8,#REF!,0),"")</f>
        <v/>
      </c>
      <c r="C8" s="9">
        <f t="shared" ref="C8:C39" si="0">IF(16-COUNTBLANK($H8:$V8)=0,"",1)</f>
        <v>1</v>
      </c>
      <c r="D8" s="9">
        <f>IF(AND(B8="",C8=""),"",IFERROR(MATCH($A8,#REF!,0),D$6+2+COUNT(C$8:C8)))</f>
        <v>114</v>
      </c>
      <c r="E8" s="10" t="str">
        <f>IFERROR(INDEX(#REF!,MATCH($M8,#REF!,0),4),"")</f>
        <v/>
      </c>
      <c r="F8" s="142" t="s">
        <v>6</v>
      </c>
      <c r="G8" s="108" t="s">
        <v>5</v>
      </c>
      <c r="H8" s="109"/>
      <c r="I8" s="110"/>
      <c r="J8" s="111"/>
      <c r="K8" s="111"/>
      <c r="L8" s="112"/>
      <c r="M8" s="113"/>
      <c r="N8" s="114"/>
      <c r="O8" s="115"/>
      <c r="P8" s="116"/>
      <c r="Q8" s="117"/>
      <c r="R8" s="118"/>
      <c r="S8" s="119"/>
      <c r="T8" s="110"/>
      <c r="U8" s="119"/>
      <c r="V8" s="120"/>
      <c r="W8" s="1" t="str">
        <f>IF(M8&lt;&gt;"",IF(COUNTIF(#REF!,N(M8))=0,"×",IF(COUNTIF(#REF!,N(M8))=1,"",COUNTIF(#REF!,N(M8))-1)),"")</f>
        <v/>
      </c>
      <c r="X8" s="1"/>
      <c r="Y8" s="11"/>
    </row>
    <row r="9" spans="1:25" ht="24" customHeight="1">
      <c r="A9" s="8">
        <f t="shared" ref="A9:A12" si="1">$T$1*1000+ROW()-7</f>
        <v>2</v>
      </c>
      <c r="B9" s="9" t="str">
        <f>IFERROR(MATCH($A9,#REF!,0),"")</f>
        <v/>
      </c>
      <c r="C9" s="9">
        <f t="shared" si="0"/>
        <v>1</v>
      </c>
      <c r="D9" s="9">
        <f>IF(AND(B9="",C9=""),"",IFERROR(MATCH($A9,#REF!,0),D$6+2+COUNT(C$8:C9)))</f>
        <v>115</v>
      </c>
      <c r="E9" s="10" t="str">
        <f>IFERROR(INDEX(#REF!,MATCH($M9,#REF!,0),4),"")</f>
        <v/>
      </c>
      <c r="F9" s="143"/>
      <c r="G9" s="58" t="s">
        <v>11</v>
      </c>
      <c r="H9" s="59"/>
      <c r="I9" s="60"/>
      <c r="J9" s="61"/>
      <c r="K9" s="61"/>
      <c r="L9" s="62"/>
      <c r="M9" s="63"/>
      <c r="N9" s="64"/>
      <c r="O9" s="65"/>
      <c r="P9" s="66"/>
      <c r="Q9" s="67"/>
      <c r="R9" s="68"/>
      <c r="S9" s="69"/>
      <c r="T9" s="60"/>
      <c r="U9" s="69"/>
      <c r="V9" s="70"/>
      <c r="W9" s="1" t="str">
        <f>IF(M9&lt;&gt;"",IF(COUNTIF(#REF!,N(M9))=0,"×",IF(COUNTIF(#REF!,N(M9))=1,"",COUNTIF(#REF!,N(M9))-1)),"")</f>
        <v/>
      </c>
      <c r="X9" s="1"/>
      <c r="Y9" s="11"/>
    </row>
    <row r="10" spans="1:25" ht="24" customHeight="1">
      <c r="A10" s="8">
        <f t="shared" si="1"/>
        <v>3</v>
      </c>
      <c r="B10" s="9" t="str">
        <f>IFERROR(MATCH($A10,#REF!,0),"")</f>
        <v/>
      </c>
      <c r="C10" s="9">
        <f t="shared" si="0"/>
        <v>1</v>
      </c>
      <c r="D10" s="9">
        <f>IF(AND(B10="",C10=""),"",IFERROR(MATCH($A10,#REF!,0),D$6+2+COUNT(C$8:C10)))</f>
        <v>116</v>
      </c>
      <c r="E10" s="10" t="str">
        <f>IFERROR(INDEX(#REF!,MATCH($M10,#REF!,0),4),"")</f>
        <v/>
      </c>
      <c r="F10" s="143"/>
      <c r="G10" s="58" t="s">
        <v>12</v>
      </c>
      <c r="H10" s="59"/>
      <c r="I10" s="60"/>
      <c r="J10" s="61"/>
      <c r="K10" s="61"/>
      <c r="L10" s="62"/>
      <c r="M10" s="63"/>
      <c r="N10" s="64"/>
      <c r="O10" s="65"/>
      <c r="P10" s="66"/>
      <c r="Q10" s="67"/>
      <c r="R10" s="68"/>
      <c r="S10" s="69"/>
      <c r="T10" s="60"/>
      <c r="U10" s="69"/>
      <c r="V10" s="70"/>
      <c r="W10" s="1" t="str">
        <f>IF(M10&lt;&gt;"",IF(COUNTIF(#REF!,N(M10))=0,"×",IF(COUNTIF(#REF!,N(M10))=1,"",COUNTIF(#REF!,N(M10))-1)),"")</f>
        <v/>
      </c>
      <c r="X10" s="1"/>
      <c r="Y10" s="148"/>
    </row>
    <row r="11" spans="1:25" ht="24" customHeight="1">
      <c r="A11" s="8">
        <f t="shared" si="1"/>
        <v>4</v>
      </c>
      <c r="B11" s="9" t="str">
        <f>IFERROR(MATCH($A11,#REF!,0),"")</f>
        <v/>
      </c>
      <c r="C11" s="9">
        <f t="shared" si="0"/>
        <v>1</v>
      </c>
      <c r="D11" s="9">
        <f>IF(AND(B11="",C11=""),"",IFERROR(MATCH($A11,#REF!,0),D$6+2+COUNT(C$8:C11)))</f>
        <v>117</v>
      </c>
      <c r="E11" s="10" t="str">
        <f>IFERROR(INDEX(#REF!,MATCH($M11,#REF!,0),4),"")</f>
        <v/>
      </c>
      <c r="F11" s="143"/>
      <c r="G11" s="58" t="s">
        <v>23</v>
      </c>
      <c r="H11" s="59"/>
      <c r="I11" s="60"/>
      <c r="J11" s="61"/>
      <c r="K11" s="61"/>
      <c r="L11" s="62"/>
      <c r="M11" s="63"/>
      <c r="N11" s="64"/>
      <c r="O11" s="65"/>
      <c r="P11" s="66"/>
      <c r="Q11" s="67"/>
      <c r="R11" s="68"/>
      <c r="S11" s="69"/>
      <c r="T11" s="60"/>
      <c r="U11" s="69"/>
      <c r="V11" s="70"/>
      <c r="W11" s="1" t="str">
        <f>IF(M11&lt;&gt;"",IF(COUNTIF(#REF!,N(M11))=0,"×",IF(COUNTIF(#REF!,N(M11))=1,"",COUNTIF(#REF!,N(M11))-1)),"")</f>
        <v/>
      </c>
      <c r="X11" s="1"/>
      <c r="Y11" s="11"/>
    </row>
    <row r="12" spans="1:25" ht="24" customHeight="1" thickBot="1">
      <c r="A12" s="8">
        <f t="shared" si="1"/>
        <v>5</v>
      </c>
      <c r="B12" s="9" t="str">
        <f>IFERROR(MATCH($A12,#REF!,0),"")</f>
        <v/>
      </c>
      <c r="C12" s="9">
        <f t="shared" si="0"/>
        <v>1</v>
      </c>
      <c r="D12" s="9">
        <f>IF(AND(B12="",C12=""),"",IFERROR(MATCH($A12,#REF!,0),D$6+2+COUNT(C$8:C12)))</f>
        <v>118</v>
      </c>
      <c r="E12" s="10" t="str">
        <f>IFERROR(INDEX(#REF!,MATCH($M12,#REF!,0),4),"")</f>
        <v/>
      </c>
      <c r="F12" s="144"/>
      <c r="G12" s="121" t="s">
        <v>24</v>
      </c>
      <c r="H12" s="122"/>
      <c r="I12" s="123"/>
      <c r="J12" s="124"/>
      <c r="K12" s="124"/>
      <c r="L12" s="125"/>
      <c r="M12" s="126"/>
      <c r="N12" s="127"/>
      <c r="O12" s="128"/>
      <c r="P12" s="129"/>
      <c r="Q12" s="130"/>
      <c r="R12" s="131"/>
      <c r="S12" s="132"/>
      <c r="T12" s="123"/>
      <c r="U12" s="132"/>
      <c r="V12" s="133"/>
      <c r="W12" s="1" t="str">
        <f>IF(M12&lt;&gt;"",IF(COUNTIF(#REF!,N(M12))=0,"×",IF(COUNTIF(#REF!,N(M12))=1,"",COUNTIF(#REF!,N(M12))-1)),"")</f>
        <v/>
      </c>
      <c r="X12" s="1"/>
      <c r="Y12" s="11"/>
    </row>
    <row r="13" spans="1:25" ht="24" customHeight="1">
      <c r="A13" s="8">
        <f>$T$1*1000+ROW()-12+100</f>
        <v>101</v>
      </c>
      <c r="B13" s="9" t="str">
        <f>IFERROR(MATCH($A13,#REF!,0),"")</f>
        <v/>
      </c>
      <c r="C13" s="9">
        <f t="shared" si="0"/>
        <v>1</v>
      </c>
      <c r="D13" s="9">
        <f>IF(AND(B13="",C13=""),"",IFERROR(MATCH($A13,#REF!,0),D$6+2+COUNT(C$8:C13)))</f>
        <v>119</v>
      </c>
      <c r="E13" s="10" t="str">
        <f>IFERROR(INDEX(#REF!,MATCH($M13,#REF!,0),4),"")</f>
        <v/>
      </c>
      <c r="F13" s="22"/>
      <c r="G13" s="84">
        <v>1</v>
      </c>
      <c r="H13" s="85"/>
      <c r="I13" s="86"/>
      <c r="J13" s="87"/>
      <c r="K13" s="87"/>
      <c r="L13" s="88"/>
      <c r="M13" s="89"/>
      <c r="N13" s="90"/>
      <c r="O13" s="91"/>
      <c r="P13" s="92"/>
      <c r="Q13" s="93"/>
      <c r="R13" s="94"/>
      <c r="S13" s="95"/>
      <c r="T13" s="86"/>
      <c r="U13" s="95"/>
      <c r="V13" s="96"/>
      <c r="W13" s="1" t="str">
        <f>IF(M13&lt;&gt;"",IF(COUNTIF(#REF!,N(M13))=0,"×",IF(COUNTIF(#REF!,N(M13))=1,"",COUNTIF(#REF!,N(M13))-1)),"")</f>
        <v/>
      </c>
      <c r="X13" s="1"/>
      <c r="Y13" s="1"/>
    </row>
    <row r="14" spans="1:25" ht="24" customHeight="1">
      <c r="A14" s="8">
        <f t="shared" ref="A14:A77" si="2">$T$1*1000+ROW()-12+100</f>
        <v>102</v>
      </c>
      <c r="B14" s="9" t="str">
        <f>IFERROR(MATCH($A14,#REF!,0),"")</f>
        <v/>
      </c>
      <c r="C14" s="9">
        <f t="shared" si="0"/>
        <v>1</v>
      </c>
      <c r="D14" s="9">
        <f>IF(AND(B14="",C14=""),"",IFERROR(MATCH($A14,#REF!,0),D$6+2+COUNT(C$8:C14)))</f>
        <v>120</v>
      </c>
      <c r="E14" s="10" t="str">
        <f>IFERROR(INDEX(#REF!,MATCH($M14,#REF!,0),4),"")</f>
        <v/>
      </c>
      <c r="F14" s="15" t="s">
        <v>27</v>
      </c>
      <c r="G14" s="58">
        <v>2</v>
      </c>
      <c r="H14" s="59"/>
      <c r="I14" s="60"/>
      <c r="J14" s="61"/>
      <c r="K14" s="61"/>
      <c r="L14" s="62"/>
      <c r="M14" s="63"/>
      <c r="N14" s="64"/>
      <c r="O14" s="65"/>
      <c r="P14" s="66"/>
      <c r="Q14" s="67"/>
      <c r="R14" s="68"/>
      <c r="S14" s="69"/>
      <c r="T14" s="60"/>
      <c r="U14" s="69"/>
      <c r="V14" s="70"/>
      <c r="W14" s="1" t="str">
        <f>IF(M14&lt;&gt;"",IF(COUNTIF(#REF!,N(M14))=0,"×",IF(COUNTIF(#REF!,N(M14))=1,"",COUNTIF(#REF!,N(M14))-1)),"")</f>
        <v/>
      </c>
      <c r="X14" s="1"/>
      <c r="Y14" s="11"/>
    </row>
    <row r="15" spans="1:25" ht="24" customHeight="1">
      <c r="A15" s="8">
        <f t="shared" si="2"/>
        <v>103</v>
      </c>
      <c r="B15" s="9" t="str">
        <f>IFERROR(MATCH($A15,#REF!,0),"")</f>
        <v/>
      </c>
      <c r="C15" s="9">
        <f t="shared" si="0"/>
        <v>1</v>
      </c>
      <c r="D15" s="9">
        <f>IF(AND(B15="",C15=""),"",IFERROR(MATCH($A15,#REF!,0),D$6+2+COUNT(C$8:C15)))</f>
        <v>121</v>
      </c>
      <c r="E15" s="10" t="str">
        <f>IFERROR(INDEX(#REF!,MATCH($M15,#REF!,0),4),"")</f>
        <v/>
      </c>
      <c r="F15" s="15" t="s">
        <v>28</v>
      </c>
      <c r="G15" s="58">
        <v>3</v>
      </c>
      <c r="H15" s="59"/>
      <c r="I15" s="60"/>
      <c r="J15" s="61"/>
      <c r="K15" s="61"/>
      <c r="L15" s="62"/>
      <c r="M15" s="63"/>
      <c r="N15" s="64"/>
      <c r="O15" s="65"/>
      <c r="P15" s="66"/>
      <c r="Q15" s="67"/>
      <c r="R15" s="68"/>
      <c r="S15" s="69"/>
      <c r="T15" s="60"/>
      <c r="U15" s="69"/>
      <c r="V15" s="70"/>
      <c r="W15" s="1" t="str">
        <f>IF(M15&lt;&gt;"",IF(COUNTIF(#REF!,N(M15))=0,"×",IF(COUNTIF(#REF!,N(M15))=1,"",COUNTIF(#REF!,N(M15))-1)),"")</f>
        <v/>
      </c>
      <c r="X15" s="1"/>
      <c r="Y15" s="11"/>
    </row>
    <row r="16" spans="1:25" ht="24" customHeight="1">
      <c r="A16" s="8">
        <f t="shared" si="2"/>
        <v>104</v>
      </c>
      <c r="B16" s="9" t="str">
        <f>IFERROR(MATCH($A16,#REF!,0),"")</f>
        <v/>
      </c>
      <c r="C16" s="9">
        <f t="shared" si="0"/>
        <v>1</v>
      </c>
      <c r="D16" s="9">
        <f>IF(AND(B16="",C16=""),"",IFERROR(MATCH($A16,#REF!,0),D$6+2+COUNT(C$8:C16)))</f>
        <v>122</v>
      </c>
      <c r="E16" s="10" t="str">
        <f>IFERROR(INDEX(#REF!,MATCH($M16,#REF!,0),4),"")</f>
        <v/>
      </c>
      <c r="F16" s="15" t="s">
        <v>29</v>
      </c>
      <c r="G16" s="58">
        <v>4</v>
      </c>
      <c r="H16" s="59"/>
      <c r="I16" s="60"/>
      <c r="J16" s="61"/>
      <c r="K16" s="61"/>
      <c r="L16" s="62"/>
      <c r="M16" s="63"/>
      <c r="N16" s="64"/>
      <c r="O16" s="65"/>
      <c r="P16" s="66"/>
      <c r="Q16" s="67"/>
      <c r="R16" s="68"/>
      <c r="S16" s="69"/>
      <c r="T16" s="60"/>
      <c r="U16" s="69"/>
      <c r="V16" s="70"/>
      <c r="W16" s="1" t="str">
        <f>IF(M16&lt;&gt;"",IF(COUNTIF(#REF!,N(M16))=0,"×",IF(COUNTIF(#REF!,N(M16))=1,"",COUNTIF(#REF!,N(M16))-1)),"")</f>
        <v/>
      </c>
      <c r="X16" s="1"/>
      <c r="Y16" s="11"/>
    </row>
    <row r="17" spans="1:25" ht="24" customHeight="1">
      <c r="A17" s="8">
        <f t="shared" si="2"/>
        <v>105</v>
      </c>
      <c r="B17" s="9" t="str">
        <f>IFERROR(MATCH($A17,#REF!,0),"")</f>
        <v/>
      </c>
      <c r="C17" s="9">
        <f t="shared" si="0"/>
        <v>1</v>
      </c>
      <c r="D17" s="9">
        <f>IF(AND(B17="",C17=""),"",IFERROR(MATCH($A17,#REF!,0),D$6+2+COUNT(C$8:C17)))</f>
        <v>123</v>
      </c>
      <c r="E17" s="10" t="str">
        <f>IFERROR(INDEX(#REF!,MATCH($M17,#REF!,0),4),"")</f>
        <v/>
      </c>
      <c r="F17" s="15" t="s">
        <v>30</v>
      </c>
      <c r="G17" s="71">
        <v>5</v>
      </c>
      <c r="H17" s="72"/>
      <c r="I17" s="73"/>
      <c r="J17" s="74"/>
      <c r="K17" s="74"/>
      <c r="L17" s="75"/>
      <c r="M17" s="76"/>
      <c r="N17" s="77"/>
      <c r="O17" s="78"/>
      <c r="P17" s="79"/>
      <c r="Q17" s="80"/>
      <c r="R17" s="81"/>
      <c r="S17" s="82"/>
      <c r="T17" s="73"/>
      <c r="U17" s="82"/>
      <c r="V17" s="83"/>
      <c r="W17" s="1" t="str">
        <f>IF(M17&lt;&gt;"",IF(COUNTIF(#REF!,N(M17))=0,"×",IF(COUNTIF(#REF!,N(M17))=1,"",COUNTIF(#REF!,N(M17))-1)),"")</f>
        <v/>
      </c>
      <c r="X17" s="1"/>
      <c r="Y17" s="11"/>
    </row>
    <row r="18" spans="1:25" ht="24" customHeight="1">
      <c r="A18" s="8">
        <f t="shared" si="2"/>
        <v>106</v>
      </c>
      <c r="B18" s="9" t="str">
        <f>IFERROR(MATCH($A18,#REF!,0),"")</f>
        <v/>
      </c>
      <c r="C18" s="9">
        <f t="shared" si="0"/>
        <v>1</v>
      </c>
      <c r="D18" s="9">
        <f>IF(AND(B18="",C18=""),"",IFERROR(MATCH($A18,#REF!,0),D$6+2+COUNT(C$8:C18)))</f>
        <v>124</v>
      </c>
      <c r="E18" s="10" t="str">
        <f>IFERROR(INDEX(#REF!,MATCH($M18,#REF!,0),4),"")</f>
        <v/>
      </c>
      <c r="F18" s="15" t="s">
        <v>29</v>
      </c>
      <c r="G18" s="45">
        <v>6</v>
      </c>
      <c r="H18" s="46"/>
      <c r="I18" s="47"/>
      <c r="J18" s="48"/>
      <c r="K18" s="48"/>
      <c r="L18" s="49"/>
      <c r="M18" s="50"/>
      <c r="N18" s="51"/>
      <c r="O18" s="52"/>
      <c r="P18" s="53"/>
      <c r="Q18" s="54"/>
      <c r="R18" s="55"/>
      <c r="S18" s="56"/>
      <c r="T18" s="47"/>
      <c r="U18" s="56"/>
      <c r="V18" s="57"/>
      <c r="W18" s="1" t="str">
        <f>IF(M18&lt;&gt;"",IF(COUNTIF(#REF!,N(M18))=0,"×",IF(COUNTIF(#REF!,N(M18))=1,"",COUNTIF(#REF!,N(M18))-1)),"")</f>
        <v/>
      </c>
      <c r="X18" s="1"/>
      <c r="Y18" s="11"/>
    </row>
    <row r="19" spans="1:25" ht="24" customHeight="1">
      <c r="A19" s="8">
        <f t="shared" si="2"/>
        <v>107</v>
      </c>
      <c r="B19" s="9" t="str">
        <f>IFERROR(MATCH($A19,#REF!,0),"")</f>
        <v/>
      </c>
      <c r="C19" s="9">
        <f t="shared" si="0"/>
        <v>1</v>
      </c>
      <c r="D19" s="9">
        <f>IF(AND(B19="",C19=""),"",IFERROR(MATCH($A19,#REF!,0),D$6+2+COUNT(C$8:C19)))</f>
        <v>125</v>
      </c>
      <c r="E19" s="10" t="str">
        <f>IFERROR(INDEX(#REF!,MATCH($M19,#REF!,0),4),"")</f>
        <v/>
      </c>
      <c r="F19" s="15" t="s">
        <v>31</v>
      </c>
      <c r="G19" s="58">
        <v>7</v>
      </c>
      <c r="H19" s="59"/>
      <c r="I19" s="60"/>
      <c r="J19" s="61"/>
      <c r="K19" s="61"/>
      <c r="L19" s="62"/>
      <c r="M19" s="63"/>
      <c r="N19" s="64"/>
      <c r="O19" s="65"/>
      <c r="P19" s="66"/>
      <c r="Q19" s="67"/>
      <c r="R19" s="68"/>
      <c r="S19" s="69"/>
      <c r="T19" s="60"/>
      <c r="U19" s="69"/>
      <c r="V19" s="70"/>
      <c r="W19" s="1" t="str">
        <f>IF(M19&lt;&gt;"",IF(COUNTIF(#REF!,N(M19))=0,"×",IF(COUNTIF(#REF!,N(M19))=1,"",COUNTIF(#REF!,N(M19))-1)),"")</f>
        <v/>
      </c>
      <c r="X19" s="1"/>
      <c r="Y19" s="11"/>
    </row>
    <row r="20" spans="1:25" ht="24" customHeight="1">
      <c r="A20" s="8">
        <f t="shared" si="2"/>
        <v>108</v>
      </c>
      <c r="B20" s="9" t="str">
        <f>IFERROR(MATCH($A20,#REF!,0),"")</f>
        <v/>
      </c>
      <c r="C20" s="9">
        <f t="shared" si="0"/>
        <v>1</v>
      </c>
      <c r="D20" s="9">
        <f>IF(AND(B20="",C20=""),"",IFERROR(MATCH($A20,#REF!,0),D$6+2+COUNT(C$8:C20)))</f>
        <v>126</v>
      </c>
      <c r="E20" s="10" t="str">
        <f>IFERROR(INDEX(#REF!,MATCH($M20,#REF!,0),4),"")</f>
        <v/>
      </c>
      <c r="F20" s="15" t="s">
        <v>32</v>
      </c>
      <c r="G20" s="58">
        <v>8</v>
      </c>
      <c r="H20" s="59"/>
      <c r="I20" s="60"/>
      <c r="J20" s="61"/>
      <c r="K20" s="61"/>
      <c r="L20" s="62"/>
      <c r="M20" s="63"/>
      <c r="N20" s="64"/>
      <c r="O20" s="65"/>
      <c r="P20" s="66"/>
      <c r="Q20" s="67"/>
      <c r="R20" s="68"/>
      <c r="S20" s="69"/>
      <c r="T20" s="60"/>
      <c r="U20" s="69"/>
      <c r="V20" s="70"/>
      <c r="W20" s="1" t="str">
        <f>IF(M20&lt;&gt;"",IF(COUNTIF(#REF!,N(M20))=0,"×",IF(COUNTIF(#REF!,N(M20))=1,"",COUNTIF(#REF!,N(M20))-1)),"")</f>
        <v/>
      </c>
      <c r="X20" s="1"/>
      <c r="Y20" s="11"/>
    </row>
    <row r="21" spans="1:25" ht="24" customHeight="1">
      <c r="A21" s="8">
        <f t="shared" si="2"/>
        <v>109</v>
      </c>
      <c r="B21" s="9" t="str">
        <f>IFERROR(MATCH($A21,#REF!,0),"")</f>
        <v/>
      </c>
      <c r="C21" s="9">
        <f t="shared" si="0"/>
        <v>1</v>
      </c>
      <c r="D21" s="9">
        <f>IF(AND(B21="",C21=""),"",IFERROR(MATCH($A21,#REF!,0),D$6+2+COUNT(C$8:C21)))</f>
        <v>127</v>
      </c>
      <c r="E21" s="10" t="str">
        <f>IFERROR(INDEX(#REF!,MATCH($M21,#REF!,0),4),"")</f>
        <v/>
      </c>
      <c r="F21" s="15" t="s">
        <v>30</v>
      </c>
      <c r="G21" s="58">
        <v>9</v>
      </c>
      <c r="H21" s="59"/>
      <c r="I21" s="60"/>
      <c r="J21" s="61"/>
      <c r="K21" s="61"/>
      <c r="L21" s="62"/>
      <c r="M21" s="63"/>
      <c r="N21" s="64"/>
      <c r="O21" s="65"/>
      <c r="P21" s="66"/>
      <c r="Q21" s="67"/>
      <c r="R21" s="68"/>
      <c r="S21" s="69"/>
      <c r="T21" s="60"/>
      <c r="U21" s="69"/>
      <c r="V21" s="70"/>
      <c r="W21" s="1" t="str">
        <f>IF(M21&lt;&gt;"",IF(COUNTIF(#REF!,N(M21))=0,"×",IF(COUNTIF(#REF!,N(M21))=1,"",COUNTIF(#REF!,N(M21))-1)),"")</f>
        <v/>
      </c>
      <c r="X21" s="1"/>
      <c r="Y21" s="11"/>
    </row>
    <row r="22" spans="1:25" ht="24" customHeight="1">
      <c r="A22" s="8">
        <f t="shared" si="2"/>
        <v>110</v>
      </c>
      <c r="B22" s="9" t="str">
        <f>IFERROR(MATCH($A22,#REF!,0),"")</f>
        <v/>
      </c>
      <c r="C22" s="9">
        <f t="shared" si="0"/>
        <v>1</v>
      </c>
      <c r="D22" s="9">
        <f>IF(AND(B22="",C22=""),"",IFERROR(MATCH($A22,#REF!,0),D$6+2+COUNT(C$8:C22)))</f>
        <v>128</v>
      </c>
      <c r="E22" s="10" t="str">
        <f>IFERROR(INDEX(#REF!,MATCH($M22,#REF!,0),4),"")</f>
        <v/>
      </c>
      <c r="F22" s="15" t="s">
        <v>33</v>
      </c>
      <c r="G22" s="71">
        <v>10</v>
      </c>
      <c r="H22" s="72"/>
      <c r="I22" s="73"/>
      <c r="J22" s="74"/>
      <c r="K22" s="74"/>
      <c r="L22" s="75"/>
      <c r="M22" s="76"/>
      <c r="N22" s="77"/>
      <c r="O22" s="78"/>
      <c r="P22" s="79"/>
      <c r="Q22" s="80"/>
      <c r="R22" s="81"/>
      <c r="S22" s="82"/>
      <c r="T22" s="73"/>
      <c r="U22" s="82"/>
      <c r="V22" s="83"/>
      <c r="W22" s="1" t="str">
        <f>IF(M22&lt;&gt;"",IF(COUNTIF(#REF!,N(M22))=0,"×",IF(COUNTIF(#REF!,N(M22))=1,"",COUNTIF(#REF!,N(M22))-1)),"")</f>
        <v/>
      </c>
      <c r="X22" s="1"/>
      <c r="Y22" s="11"/>
    </row>
    <row r="23" spans="1:25" ht="24" customHeight="1">
      <c r="A23" s="8">
        <f t="shared" si="2"/>
        <v>111</v>
      </c>
      <c r="B23" s="9" t="str">
        <f>IFERROR(MATCH($A23,#REF!,0),"")</f>
        <v/>
      </c>
      <c r="C23" s="9">
        <f t="shared" si="0"/>
        <v>1</v>
      </c>
      <c r="D23" s="9">
        <f>IF(AND(B23="",C23=""),"",IFERROR(MATCH($A23,#REF!,0),D$6+2+COUNT(C$8:C23)))</f>
        <v>129</v>
      </c>
      <c r="E23" s="10" t="str">
        <f>IFERROR(INDEX(#REF!,MATCH($M23,#REF!,0),4),"")</f>
        <v/>
      </c>
      <c r="F23" s="15" t="s">
        <v>29</v>
      </c>
      <c r="G23" s="45">
        <v>11</v>
      </c>
      <c r="H23" s="46"/>
      <c r="I23" s="47"/>
      <c r="J23" s="48"/>
      <c r="K23" s="48"/>
      <c r="L23" s="49"/>
      <c r="M23" s="50"/>
      <c r="N23" s="51"/>
      <c r="O23" s="52"/>
      <c r="P23" s="53"/>
      <c r="Q23" s="54"/>
      <c r="R23" s="55"/>
      <c r="S23" s="56"/>
      <c r="T23" s="47"/>
      <c r="U23" s="56"/>
      <c r="V23" s="57"/>
      <c r="W23" s="1" t="str">
        <f>IF(M23&lt;&gt;"",IF(COUNTIF(#REF!,N(M23))=0,"×",IF(COUNTIF(#REF!,N(M23))=1,"",COUNTIF(#REF!,N(M23))-1)),"")</f>
        <v/>
      </c>
      <c r="X23" s="1"/>
      <c r="Y23" s="11"/>
    </row>
    <row r="24" spans="1:25" ht="24" customHeight="1">
      <c r="A24" s="8">
        <f t="shared" si="2"/>
        <v>112</v>
      </c>
      <c r="B24" s="9" t="str">
        <f>IFERROR(MATCH($A24,#REF!,0),"")</f>
        <v/>
      </c>
      <c r="C24" s="9">
        <f t="shared" si="0"/>
        <v>1</v>
      </c>
      <c r="D24" s="9">
        <f>IF(AND(B24="",C24=""),"",IFERROR(MATCH($A24,#REF!,0),D$6+2+COUNT(C$8:C24)))</f>
        <v>130</v>
      </c>
      <c r="E24" s="10" t="str">
        <f>IFERROR(INDEX(#REF!,MATCH($M24,#REF!,0),4),"")</f>
        <v/>
      </c>
      <c r="F24" s="15" t="s">
        <v>30</v>
      </c>
      <c r="G24" s="58">
        <v>12</v>
      </c>
      <c r="H24" s="59"/>
      <c r="I24" s="60"/>
      <c r="J24" s="61"/>
      <c r="K24" s="61"/>
      <c r="L24" s="62"/>
      <c r="M24" s="63"/>
      <c r="N24" s="64"/>
      <c r="O24" s="65"/>
      <c r="P24" s="66"/>
      <c r="Q24" s="67"/>
      <c r="R24" s="68"/>
      <c r="S24" s="69"/>
      <c r="T24" s="60"/>
      <c r="U24" s="69"/>
      <c r="V24" s="70"/>
      <c r="W24" s="1" t="str">
        <f>IF(M24&lt;&gt;"",IF(COUNTIF(#REF!,N(M24))=0,"×",IF(COUNTIF(#REF!,N(M24))=1,"",COUNTIF(#REF!,N(M24))-1)),"")</f>
        <v/>
      </c>
      <c r="X24" s="1"/>
      <c r="Y24" s="11"/>
    </row>
    <row r="25" spans="1:25" ht="24" customHeight="1">
      <c r="A25" s="8">
        <f t="shared" si="2"/>
        <v>113</v>
      </c>
      <c r="B25" s="9" t="str">
        <f>IFERROR(MATCH($A25,#REF!,0),"")</f>
        <v/>
      </c>
      <c r="C25" s="9">
        <f t="shared" si="0"/>
        <v>1</v>
      </c>
      <c r="D25" s="9">
        <f>IF(AND(B25="",C25=""),"",IFERROR(MATCH($A25,#REF!,0),D$6+2+COUNT(C$8:C25)))</f>
        <v>131</v>
      </c>
      <c r="E25" s="10" t="str">
        <f>IFERROR(INDEX(#REF!,MATCH($M25,#REF!,0),4),"")</f>
        <v/>
      </c>
      <c r="F25" s="15" t="s">
        <v>34</v>
      </c>
      <c r="G25" s="58">
        <v>13</v>
      </c>
      <c r="H25" s="59"/>
      <c r="I25" s="60"/>
      <c r="J25" s="61"/>
      <c r="K25" s="61"/>
      <c r="L25" s="62"/>
      <c r="M25" s="63"/>
      <c r="N25" s="64"/>
      <c r="O25" s="65"/>
      <c r="P25" s="66"/>
      <c r="Q25" s="67"/>
      <c r="R25" s="68"/>
      <c r="S25" s="69"/>
      <c r="T25" s="60"/>
      <c r="U25" s="69"/>
      <c r="V25" s="70"/>
      <c r="W25" s="1" t="str">
        <f>IF(M25&lt;&gt;"",IF(COUNTIF(#REF!,N(M25))=0,"×",IF(COUNTIF(#REF!,N(M25))=1,"",COUNTIF(#REF!,N(M25))-1)),"")</f>
        <v/>
      </c>
      <c r="X25" s="1"/>
      <c r="Y25" s="11"/>
    </row>
    <row r="26" spans="1:25" ht="24" customHeight="1">
      <c r="A26" s="8">
        <f t="shared" si="2"/>
        <v>114</v>
      </c>
      <c r="B26" s="9" t="str">
        <f>IFERROR(MATCH($A26,#REF!,0),"")</f>
        <v/>
      </c>
      <c r="C26" s="9">
        <f t="shared" si="0"/>
        <v>1</v>
      </c>
      <c r="D26" s="9">
        <f>IF(AND(B26="",C26=""),"",IFERROR(MATCH($A26,#REF!,0),D$6+2+COUNT(C$8:C26)))</f>
        <v>132</v>
      </c>
      <c r="E26" s="10" t="str">
        <f>IFERROR(INDEX(#REF!,MATCH($M26,#REF!,0),4),"")</f>
        <v/>
      </c>
      <c r="F26" s="15" t="s">
        <v>35</v>
      </c>
      <c r="G26" s="58">
        <v>14</v>
      </c>
      <c r="H26" s="59"/>
      <c r="I26" s="60"/>
      <c r="J26" s="61"/>
      <c r="K26" s="61"/>
      <c r="L26" s="62"/>
      <c r="M26" s="63"/>
      <c r="N26" s="64"/>
      <c r="O26" s="65"/>
      <c r="P26" s="66"/>
      <c r="Q26" s="67"/>
      <c r="R26" s="68"/>
      <c r="S26" s="69"/>
      <c r="T26" s="60"/>
      <c r="U26" s="69"/>
      <c r="V26" s="70"/>
      <c r="W26" s="1" t="str">
        <f>IF(M26&lt;&gt;"",IF(COUNTIF(#REF!,N(M26))=0,"×",IF(COUNTIF(#REF!,N(M26))=1,"",COUNTIF(#REF!,N(M26))-1)),"")</f>
        <v/>
      </c>
      <c r="X26" s="1"/>
      <c r="Y26" s="11"/>
    </row>
    <row r="27" spans="1:25" ht="24" customHeight="1">
      <c r="A27" s="8">
        <f t="shared" si="2"/>
        <v>115</v>
      </c>
      <c r="B27" s="9" t="str">
        <f>IFERROR(MATCH($A27,#REF!,0),"")</f>
        <v/>
      </c>
      <c r="C27" s="9">
        <f t="shared" si="0"/>
        <v>1</v>
      </c>
      <c r="D27" s="9">
        <f>IF(AND(B27="",C27=""),"",IFERROR(MATCH($A27,#REF!,0),D$6+2+COUNT(C$8:C27)))</f>
        <v>133</v>
      </c>
      <c r="E27" s="10" t="str">
        <f>IFERROR(INDEX(#REF!,MATCH($M27,#REF!,0),4),"")</f>
        <v/>
      </c>
      <c r="F27" s="16"/>
      <c r="G27" s="71">
        <v>15</v>
      </c>
      <c r="H27" s="72"/>
      <c r="I27" s="73"/>
      <c r="J27" s="74"/>
      <c r="K27" s="74"/>
      <c r="L27" s="75"/>
      <c r="M27" s="76"/>
      <c r="N27" s="77"/>
      <c r="O27" s="78"/>
      <c r="P27" s="79"/>
      <c r="Q27" s="80"/>
      <c r="R27" s="81"/>
      <c r="S27" s="82"/>
      <c r="T27" s="73"/>
      <c r="U27" s="82"/>
      <c r="V27" s="83"/>
      <c r="W27" s="1" t="str">
        <f>IF(M27&lt;&gt;"",IF(COUNTIF(#REF!,N(M27))=0,"×",IF(COUNTIF(#REF!,N(M27))=1,"",COUNTIF(#REF!,N(M27))-1)),"")</f>
        <v/>
      </c>
      <c r="X27" s="1"/>
      <c r="Y27" s="11"/>
    </row>
    <row r="28" spans="1:25" ht="24" customHeight="1">
      <c r="A28" s="8">
        <f t="shared" si="2"/>
        <v>116</v>
      </c>
      <c r="B28" s="9" t="str">
        <f>IFERROR(MATCH($A28,#REF!,0),"")</f>
        <v/>
      </c>
      <c r="C28" s="9">
        <f t="shared" si="0"/>
        <v>1</v>
      </c>
      <c r="D28" s="9">
        <f>IF(AND(B28="",C28=""),"",IFERROR(MATCH($A28,#REF!,0),D$6+2+COUNT(C$8:C28)))</f>
        <v>134</v>
      </c>
      <c r="E28" s="10" t="str">
        <f>IFERROR(INDEX(#REF!,MATCH($M28,#REF!,0),4),"")</f>
        <v/>
      </c>
      <c r="F28" s="17"/>
      <c r="G28" s="45">
        <v>16</v>
      </c>
      <c r="H28" s="46"/>
      <c r="I28" s="47"/>
      <c r="J28" s="48"/>
      <c r="K28" s="48"/>
      <c r="L28" s="49"/>
      <c r="M28" s="50"/>
      <c r="N28" s="51"/>
      <c r="O28" s="52"/>
      <c r="P28" s="53"/>
      <c r="Q28" s="54"/>
      <c r="R28" s="55"/>
      <c r="S28" s="56"/>
      <c r="T28" s="47"/>
      <c r="U28" s="56"/>
      <c r="V28" s="57"/>
      <c r="W28" s="1" t="str">
        <f>IF(M28&lt;&gt;"",IF(COUNTIF(#REF!,N(M28))=0,"×",IF(COUNTIF(#REF!,N(M28))=1,"",COUNTIF(#REF!,N(M28))-1)),"")</f>
        <v/>
      </c>
      <c r="X28" s="1"/>
      <c r="Y28" s="11"/>
    </row>
    <row r="29" spans="1:25" ht="24" customHeight="1">
      <c r="A29" s="8">
        <f t="shared" si="2"/>
        <v>117</v>
      </c>
      <c r="B29" s="9" t="str">
        <f>IFERROR(MATCH($A29,#REF!,0),"")</f>
        <v/>
      </c>
      <c r="C29" s="9">
        <f t="shared" si="0"/>
        <v>1</v>
      </c>
      <c r="D29" s="9">
        <f>IF(AND(B29="",C29=""),"",IFERROR(MATCH($A29,#REF!,0),D$6+2+COUNT(C$8:C29)))</f>
        <v>135</v>
      </c>
      <c r="E29" s="10" t="str">
        <f>IFERROR(INDEX(#REF!,MATCH($M29,#REF!,0),4),"")</f>
        <v/>
      </c>
      <c r="F29" s="15"/>
      <c r="G29" s="58">
        <v>17</v>
      </c>
      <c r="H29" s="59"/>
      <c r="I29" s="60"/>
      <c r="J29" s="61"/>
      <c r="K29" s="61"/>
      <c r="L29" s="62"/>
      <c r="M29" s="63"/>
      <c r="N29" s="64"/>
      <c r="O29" s="65"/>
      <c r="P29" s="66"/>
      <c r="Q29" s="67"/>
      <c r="R29" s="68"/>
      <c r="S29" s="69"/>
      <c r="T29" s="60"/>
      <c r="U29" s="69"/>
      <c r="V29" s="70"/>
      <c r="W29" s="1" t="str">
        <f>IF(M29&lt;&gt;"",IF(COUNTIF(#REF!,N(M29))=0,"×",IF(COUNTIF(#REF!,N(M29))=1,"",COUNTIF(#REF!,N(M29))-1)),"")</f>
        <v/>
      </c>
      <c r="X29" s="1"/>
      <c r="Y29" s="11"/>
    </row>
    <row r="30" spans="1:25" ht="24" customHeight="1">
      <c r="A30" s="8">
        <f t="shared" si="2"/>
        <v>118</v>
      </c>
      <c r="B30" s="9" t="str">
        <f>IFERROR(MATCH($A30,#REF!,0),"")</f>
        <v/>
      </c>
      <c r="C30" s="9">
        <f t="shared" si="0"/>
        <v>1</v>
      </c>
      <c r="D30" s="9">
        <f>IF(AND(B30="",C30=""),"",IFERROR(MATCH($A30,#REF!,0),D$6+2+COUNT(C$8:C30)))</f>
        <v>136</v>
      </c>
      <c r="E30" s="10" t="str">
        <f>IFERROR(INDEX(#REF!,MATCH($M30,#REF!,0),4),"")</f>
        <v/>
      </c>
      <c r="F30" s="15"/>
      <c r="G30" s="58">
        <v>18</v>
      </c>
      <c r="H30" s="59"/>
      <c r="I30" s="60"/>
      <c r="J30" s="61"/>
      <c r="K30" s="61"/>
      <c r="L30" s="62"/>
      <c r="M30" s="63"/>
      <c r="N30" s="64"/>
      <c r="O30" s="65"/>
      <c r="P30" s="66"/>
      <c r="Q30" s="67"/>
      <c r="R30" s="68"/>
      <c r="S30" s="69"/>
      <c r="T30" s="60"/>
      <c r="U30" s="69"/>
      <c r="V30" s="70"/>
      <c r="W30" s="1" t="str">
        <f>IF(M30&lt;&gt;"",IF(COUNTIF(#REF!,N(M30))=0,"×",IF(COUNTIF(#REF!,N(M30))=1,"",COUNTIF(#REF!,N(M30))-1)),"")</f>
        <v/>
      </c>
      <c r="X30" s="1"/>
      <c r="Y30" s="11"/>
    </row>
    <row r="31" spans="1:25" ht="24" customHeight="1">
      <c r="A31" s="8">
        <f t="shared" si="2"/>
        <v>119</v>
      </c>
      <c r="B31" s="9" t="str">
        <f>IFERROR(MATCH($A31,#REF!,0),"")</f>
        <v/>
      </c>
      <c r="C31" s="9">
        <f t="shared" si="0"/>
        <v>1</v>
      </c>
      <c r="D31" s="9">
        <f>IF(AND(B31="",C31=""),"",IFERROR(MATCH($A31,#REF!,0),D$6+2+COUNT(C$8:C31)))</f>
        <v>137</v>
      </c>
      <c r="E31" s="10" t="str">
        <f>IFERROR(INDEX(#REF!,MATCH($M31,#REF!,0),4),"")</f>
        <v/>
      </c>
      <c r="F31" s="15" t="s">
        <v>27</v>
      </c>
      <c r="G31" s="58">
        <v>19</v>
      </c>
      <c r="H31" s="59"/>
      <c r="I31" s="60"/>
      <c r="J31" s="61"/>
      <c r="K31" s="61"/>
      <c r="L31" s="62"/>
      <c r="M31" s="63"/>
      <c r="N31" s="64"/>
      <c r="O31" s="65"/>
      <c r="P31" s="66"/>
      <c r="Q31" s="67"/>
      <c r="R31" s="68"/>
      <c r="S31" s="69"/>
      <c r="T31" s="60"/>
      <c r="U31" s="69"/>
      <c r="V31" s="70"/>
      <c r="W31" s="1" t="str">
        <f>IF(M31&lt;&gt;"",IF(COUNTIF(#REF!,N(M31))=0,"×",IF(COUNTIF(#REF!,N(M31))=1,"",COUNTIF(#REF!,N(M31))-1)),"")</f>
        <v/>
      </c>
      <c r="X31" s="1"/>
      <c r="Y31" s="11"/>
    </row>
    <row r="32" spans="1:25" ht="24" customHeight="1">
      <c r="A32" s="8">
        <f t="shared" si="2"/>
        <v>120</v>
      </c>
      <c r="B32" s="9" t="str">
        <f>IFERROR(MATCH($A32,#REF!,0),"")</f>
        <v/>
      </c>
      <c r="C32" s="9">
        <f t="shared" si="0"/>
        <v>1</v>
      </c>
      <c r="D32" s="9">
        <f>IF(AND(B32="",C32=""),"",IFERROR(MATCH($A32,#REF!,0),D$6+2+COUNT(C$8:C32)))</f>
        <v>138</v>
      </c>
      <c r="E32" s="10" t="str">
        <f>IFERROR(INDEX(#REF!,MATCH($M32,#REF!,0),4),"")</f>
        <v/>
      </c>
      <c r="F32" s="15" t="s">
        <v>28</v>
      </c>
      <c r="G32" s="71">
        <v>20</v>
      </c>
      <c r="H32" s="72"/>
      <c r="I32" s="73"/>
      <c r="J32" s="74"/>
      <c r="K32" s="74"/>
      <c r="L32" s="75"/>
      <c r="M32" s="76"/>
      <c r="N32" s="77"/>
      <c r="O32" s="78"/>
      <c r="P32" s="79"/>
      <c r="Q32" s="80"/>
      <c r="R32" s="81"/>
      <c r="S32" s="82"/>
      <c r="T32" s="73"/>
      <c r="U32" s="82"/>
      <c r="V32" s="83"/>
      <c r="W32" s="1" t="str">
        <f>IF(M32&lt;&gt;"",IF(COUNTIF(#REF!,N(M32))=0,"×",IF(COUNTIF(#REF!,N(M32))=1,"",COUNTIF(#REF!,N(M32))-1)),"")</f>
        <v/>
      </c>
      <c r="X32" s="1"/>
      <c r="Y32" s="11"/>
    </row>
    <row r="33" spans="1:25" ht="24" customHeight="1">
      <c r="A33" s="8">
        <f t="shared" si="2"/>
        <v>121</v>
      </c>
      <c r="B33" s="9" t="str">
        <f>IFERROR(MATCH($A33,#REF!,0),"")</f>
        <v/>
      </c>
      <c r="C33" s="9">
        <f t="shared" si="0"/>
        <v>1</v>
      </c>
      <c r="D33" s="9">
        <f>IF(AND(B33="",C33=""),"",IFERROR(MATCH($A33,#REF!,0),D$6+2+COUNT(C$8:C33)))</f>
        <v>139</v>
      </c>
      <c r="E33" s="10" t="str">
        <f>IFERROR(INDEX(#REF!,MATCH($M33,#REF!,0),4),"")</f>
        <v/>
      </c>
      <c r="F33" s="15" t="s">
        <v>29</v>
      </c>
      <c r="G33" s="45">
        <v>21</v>
      </c>
      <c r="H33" s="46"/>
      <c r="I33" s="47"/>
      <c r="J33" s="48"/>
      <c r="K33" s="48"/>
      <c r="L33" s="49"/>
      <c r="M33" s="50"/>
      <c r="N33" s="51"/>
      <c r="O33" s="52"/>
      <c r="P33" s="53"/>
      <c r="Q33" s="54"/>
      <c r="R33" s="55"/>
      <c r="S33" s="56"/>
      <c r="T33" s="47"/>
      <c r="U33" s="56"/>
      <c r="V33" s="57"/>
      <c r="W33" s="1" t="str">
        <f>IF(M33&lt;&gt;"",IF(COUNTIF(#REF!,N(M33))=0,"×",IF(COUNTIF(#REF!,N(M33))=1,"",COUNTIF(#REF!,N(M33))-1)),"")</f>
        <v/>
      </c>
      <c r="X33" s="1"/>
      <c r="Y33" s="11"/>
    </row>
    <row r="34" spans="1:25" ht="24" customHeight="1">
      <c r="A34" s="8">
        <f t="shared" si="2"/>
        <v>122</v>
      </c>
      <c r="B34" s="9" t="str">
        <f>IFERROR(MATCH($A34,#REF!,0),"")</f>
        <v/>
      </c>
      <c r="C34" s="9">
        <f t="shared" si="0"/>
        <v>1</v>
      </c>
      <c r="D34" s="9">
        <f>IF(AND(B34="",C34=""),"",IFERROR(MATCH($A34,#REF!,0),D$6+2+COUNT(C$8:C34)))</f>
        <v>140</v>
      </c>
      <c r="E34" s="10" t="str">
        <f>IFERROR(INDEX(#REF!,MATCH($M34,#REF!,0),4),"")</f>
        <v/>
      </c>
      <c r="F34" s="15" t="s">
        <v>30</v>
      </c>
      <c r="G34" s="58">
        <v>22</v>
      </c>
      <c r="H34" s="59"/>
      <c r="I34" s="60"/>
      <c r="J34" s="61"/>
      <c r="K34" s="61"/>
      <c r="L34" s="62"/>
      <c r="M34" s="63"/>
      <c r="N34" s="64"/>
      <c r="O34" s="65"/>
      <c r="P34" s="66"/>
      <c r="Q34" s="67"/>
      <c r="R34" s="68"/>
      <c r="S34" s="69"/>
      <c r="T34" s="60"/>
      <c r="U34" s="69"/>
      <c r="V34" s="70"/>
      <c r="W34" s="1" t="str">
        <f>IF(M34&lt;&gt;"",IF(COUNTIF(#REF!,N(M34))=0,"×",IF(COUNTIF(#REF!,N(M34))=1,"",COUNTIF(#REF!,N(M34))-1)),"")</f>
        <v/>
      </c>
      <c r="X34" s="1"/>
      <c r="Y34" s="11"/>
    </row>
    <row r="35" spans="1:25" ht="24" customHeight="1">
      <c r="A35" s="8">
        <f t="shared" si="2"/>
        <v>123</v>
      </c>
      <c r="B35" s="9" t="str">
        <f>IFERROR(MATCH($A35,#REF!,0),"")</f>
        <v/>
      </c>
      <c r="C35" s="9">
        <f t="shared" si="0"/>
        <v>1</v>
      </c>
      <c r="D35" s="9">
        <f>IF(AND(B35="",C35=""),"",IFERROR(MATCH($A35,#REF!,0),D$6+2+COUNT(C$8:C35)))</f>
        <v>141</v>
      </c>
      <c r="E35" s="10" t="str">
        <f>IFERROR(INDEX(#REF!,MATCH($M35,#REF!,0),4),"")</f>
        <v/>
      </c>
      <c r="F35" s="15" t="s">
        <v>29</v>
      </c>
      <c r="G35" s="58">
        <v>23</v>
      </c>
      <c r="H35" s="59"/>
      <c r="I35" s="60"/>
      <c r="J35" s="61"/>
      <c r="K35" s="61"/>
      <c r="L35" s="62"/>
      <c r="M35" s="63"/>
      <c r="N35" s="64"/>
      <c r="O35" s="65"/>
      <c r="P35" s="66"/>
      <c r="Q35" s="67"/>
      <c r="R35" s="68"/>
      <c r="S35" s="69"/>
      <c r="T35" s="60"/>
      <c r="U35" s="69"/>
      <c r="V35" s="70"/>
      <c r="W35" s="1" t="str">
        <f>IF(M35&lt;&gt;"",IF(COUNTIF(#REF!,N(M35))=0,"×",IF(COUNTIF(#REF!,N(M35))=1,"",COUNTIF(#REF!,N(M35))-1)),"")</f>
        <v/>
      </c>
      <c r="X35" s="1"/>
      <c r="Y35" s="11"/>
    </row>
    <row r="36" spans="1:25" ht="24" customHeight="1">
      <c r="A36" s="8">
        <f t="shared" si="2"/>
        <v>124</v>
      </c>
      <c r="B36" s="9" t="str">
        <f>IFERROR(MATCH($A36,#REF!,0),"")</f>
        <v/>
      </c>
      <c r="C36" s="9">
        <f t="shared" si="0"/>
        <v>1</v>
      </c>
      <c r="D36" s="9">
        <f>IF(AND(B36="",C36=""),"",IFERROR(MATCH($A36,#REF!,0),D$6+2+COUNT(C$8:C36)))</f>
        <v>142</v>
      </c>
      <c r="E36" s="10" t="str">
        <f>IFERROR(INDEX(#REF!,MATCH($M36,#REF!,0),4),"")</f>
        <v/>
      </c>
      <c r="F36" s="15" t="s">
        <v>31</v>
      </c>
      <c r="G36" s="58">
        <v>24</v>
      </c>
      <c r="H36" s="59"/>
      <c r="I36" s="60"/>
      <c r="J36" s="61"/>
      <c r="K36" s="61"/>
      <c r="L36" s="62"/>
      <c r="M36" s="63"/>
      <c r="N36" s="64"/>
      <c r="O36" s="65"/>
      <c r="P36" s="66"/>
      <c r="Q36" s="67"/>
      <c r="R36" s="68"/>
      <c r="S36" s="69"/>
      <c r="T36" s="60"/>
      <c r="U36" s="69"/>
      <c r="V36" s="70"/>
      <c r="W36" s="1" t="str">
        <f>IF(M36&lt;&gt;"",IF(COUNTIF(#REF!,N(M36))=0,"×",IF(COUNTIF(#REF!,N(M36))=1,"",COUNTIF(#REF!,N(M36))-1)),"")</f>
        <v/>
      </c>
      <c r="X36" s="1"/>
      <c r="Y36" s="11"/>
    </row>
    <row r="37" spans="1:25" ht="24" customHeight="1">
      <c r="A37" s="8">
        <f t="shared" si="2"/>
        <v>125</v>
      </c>
      <c r="B37" s="9" t="str">
        <f>IFERROR(MATCH($A37,#REF!,0),"")</f>
        <v/>
      </c>
      <c r="C37" s="9">
        <f t="shared" si="0"/>
        <v>1</v>
      </c>
      <c r="D37" s="9">
        <f>IF(AND(B37="",C37=""),"",IFERROR(MATCH($A37,#REF!,0),D$6+2+COUNT(C$8:C37)))</f>
        <v>143</v>
      </c>
      <c r="E37" s="10" t="str">
        <f>IFERROR(INDEX(#REF!,MATCH($M37,#REF!,0),4),"")</f>
        <v/>
      </c>
      <c r="F37" s="15" t="s">
        <v>32</v>
      </c>
      <c r="G37" s="71">
        <v>25</v>
      </c>
      <c r="H37" s="72"/>
      <c r="I37" s="73"/>
      <c r="J37" s="74"/>
      <c r="K37" s="74"/>
      <c r="L37" s="75"/>
      <c r="M37" s="76"/>
      <c r="N37" s="77"/>
      <c r="O37" s="78"/>
      <c r="P37" s="79"/>
      <c r="Q37" s="80"/>
      <c r="R37" s="81"/>
      <c r="S37" s="82"/>
      <c r="T37" s="73"/>
      <c r="U37" s="82"/>
      <c r="V37" s="83"/>
      <c r="W37" s="1" t="str">
        <f>IF(M37&lt;&gt;"",IF(COUNTIF(#REF!,N(M37))=0,"×",IF(COUNTIF(#REF!,N(M37))=1,"",COUNTIF(#REF!,N(M37))-1)),"")</f>
        <v/>
      </c>
      <c r="X37" s="1"/>
      <c r="Y37" s="11"/>
    </row>
    <row r="38" spans="1:25" ht="24" customHeight="1">
      <c r="A38" s="8">
        <f t="shared" si="2"/>
        <v>126</v>
      </c>
      <c r="B38" s="9" t="str">
        <f>IFERROR(MATCH($A38,#REF!,0),"")</f>
        <v/>
      </c>
      <c r="C38" s="9">
        <f t="shared" si="0"/>
        <v>1</v>
      </c>
      <c r="D38" s="9">
        <f>IF(AND(B38="",C38=""),"",IFERROR(MATCH($A38,#REF!,0),D$6+2+COUNT(C$8:C38)))</f>
        <v>144</v>
      </c>
      <c r="E38" s="10" t="str">
        <f>IFERROR(INDEX(#REF!,MATCH($M38,#REF!,0),4),"")</f>
        <v/>
      </c>
      <c r="F38" s="15" t="s">
        <v>30</v>
      </c>
      <c r="G38" s="45">
        <v>26</v>
      </c>
      <c r="H38" s="46"/>
      <c r="I38" s="47"/>
      <c r="J38" s="48"/>
      <c r="K38" s="48"/>
      <c r="L38" s="49"/>
      <c r="M38" s="50"/>
      <c r="N38" s="51"/>
      <c r="O38" s="52"/>
      <c r="P38" s="53"/>
      <c r="Q38" s="54"/>
      <c r="R38" s="55"/>
      <c r="S38" s="56"/>
      <c r="T38" s="47"/>
      <c r="U38" s="56"/>
      <c r="V38" s="57"/>
      <c r="W38" s="1" t="str">
        <f>IF(M38&lt;&gt;"",IF(COUNTIF(#REF!,N(M38))=0,"×",IF(COUNTIF(#REF!,N(M38))=1,"",COUNTIF(#REF!,N(M38))-1)),"")</f>
        <v/>
      </c>
      <c r="X38" s="1"/>
      <c r="Y38" s="11"/>
    </row>
    <row r="39" spans="1:25" ht="24" customHeight="1">
      <c r="A39" s="8">
        <f t="shared" si="2"/>
        <v>127</v>
      </c>
      <c r="B39" s="9" t="str">
        <f>IFERROR(MATCH($A39,#REF!,0),"")</f>
        <v/>
      </c>
      <c r="C39" s="9">
        <f t="shared" si="0"/>
        <v>1</v>
      </c>
      <c r="D39" s="9">
        <f>IF(AND(B39="",C39=""),"",IFERROR(MATCH($A39,#REF!,0),D$6+2+COUNT(C$8:C39)))</f>
        <v>145</v>
      </c>
      <c r="E39" s="10" t="str">
        <f>IFERROR(INDEX(#REF!,MATCH($M39,#REF!,0),4),"")</f>
        <v/>
      </c>
      <c r="F39" s="15" t="s">
        <v>33</v>
      </c>
      <c r="G39" s="58">
        <v>27</v>
      </c>
      <c r="H39" s="59"/>
      <c r="I39" s="60"/>
      <c r="J39" s="61"/>
      <c r="K39" s="61"/>
      <c r="L39" s="62"/>
      <c r="M39" s="63"/>
      <c r="N39" s="64"/>
      <c r="O39" s="65"/>
      <c r="P39" s="66"/>
      <c r="Q39" s="67"/>
      <c r="R39" s="68"/>
      <c r="S39" s="69"/>
      <c r="T39" s="60"/>
      <c r="U39" s="69"/>
      <c r="V39" s="70"/>
      <c r="W39" s="1" t="str">
        <f>IF(M39&lt;&gt;"",IF(COUNTIF(#REF!,N(M39))=0,"×",IF(COUNTIF(#REF!,N(M39))=1,"",COUNTIF(#REF!,N(M39))-1)),"")</f>
        <v/>
      </c>
      <c r="X39" s="1"/>
      <c r="Y39" s="11"/>
    </row>
    <row r="40" spans="1:25" ht="24" customHeight="1">
      <c r="A40" s="8">
        <f t="shared" si="2"/>
        <v>128</v>
      </c>
      <c r="B40" s="9" t="str">
        <f>IFERROR(MATCH($A40,#REF!,0),"")</f>
        <v/>
      </c>
      <c r="C40" s="9">
        <f t="shared" ref="C40:C71" si="3">IF(16-COUNTBLANK($H40:$V40)=0,"",1)</f>
        <v>1</v>
      </c>
      <c r="D40" s="9">
        <f>IF(AND(B40="",C40=""),"",IFERROR(MATCH($A40,#REF!,0),D$6+2+COUNT(C$8:C40)))</f>
        <v>146</v>
      </c>
      <c r="E40" s="10" t="str">
        <f>IFERROR(INDEX(#REF!,MATCH($M40,#REF!,0),4),"")</f>
        <v/>
      </c>
      <c r="F40" s="15" t="s">
        <v>29</v>
      </c>
      <c r="G40" s="58">
        <v>28</v>
      </c>
      <c r="H40" s="59"/>
      <c r="I40" s="60"/>
      <c r="J40" s="61"/>
      <c r="K40" s="61"/>
      <c r="L40" s="62"/>
      <c r="M40" s="63"/>
      <c r="N40" s="64"/>
      <c r="O40" s="65"/>
      <c r="P40" s="66"/>
      <c r="Q40" s="67"/>
      <c r="R40" s="68"/>
      <c r="S40" s="69"/>
      <c r="T40" s="60"/>
      <c r="U40" s="69"/>
      <c r="V40" s="70"/>
      <c r="W40" s="1" t="str">
        <f>IF(M40&lt;&gt;"",IF(COUNTIF(#REF!,N(M40))=0,"×",IF(COUNTIF(#REF!,N(M40))=1,"",COUNTIF(#REF!,N(M40))-1)),"")</f>
        <v/>
      </c>
      <c r="X40" s="1"/>
      <c r="Y40" s="11"/>
    </row>
    <row r="41" spans="1:25" ht="24" customHeight="1">
      <c r="A41" s="8">
        <f t="shared" si="2"/>
        <v>129</v>
      </c>
      <c r="B41" s="9" t="str">
        <f>IFERROR(MATCH($A41,#REF!,0),"")</f>
        <v/>
      </c>
      <c r="C41" s="9">
        <f t="shared" si="3"/>
        <v>1</v>
      </c>
      <c r="D41" s="9">
        <f>IF(AND(B41="",C41=""),"",IFERROR(MATCH($A41,#REF!,0),D$6+2+COUNT(C$8:C41)))</f>
        <v>147</v>
      </c>
      <c r="E41" s="10" t="str">
        <f>IFERROR(INDEX(#REF!,MATCH($M41,#REF!,0),4),"")</f>
        <v/>
      </c>
      <c r="F41" s="15" t="s">
        <v>30</v>
      </c>
      <c r="G41" s="58">
        <v>29</v>
      </c>
      <c r="H41" s="59"/>
      <c r="I41" s="60"/>
      <c r="J41" s="61"/>
      <c r="K41" s="61"/>
      <c r="L41" s="62"/>
      <c r="M41" s="63"/>
      <c r="N41" s="64"/>
      <c r="O41" s="65"/>
      <c r="P41" s="66"/>
      <c r="Q41" s="67"/>
      <c r="R41" s="68"/>
      <c r="S41" s="69"/>
      <c r="T41" s="60"/>
      <c r="U41" s="69"/>
      <c r="V41" s="70"/>
      <c r="W41" s="1" t="str">
        <f>IF(M41&lt;&gt;"",IF(COUNTIF(#REF!,N(M41))=0,"×",IF(COUNTIF(#REF!,N(M41))=1,"",COUNTIF(#REF!,N(M41))-1)),"")</f>
        <v/>
      </c>
      <c r="X41" s="1"/>
      <c r="Y41" s="11"/>
    </row>
    <row r="42" spans="1:25" ht="24" customHeight="1">
      <c r="A42" s="8">
        <f t="shared" si="2"/>
        <v>130</v>
      </c>
      <c r="B42" s="9" t="str">
        <f>IFERROR(MATCH($A42,#REF!,0),"")</f>
        <v/>
      </c>
      <c r="C42" s="9">
        <f t="shared" si="3"/>
        <v>1</v>
      </c>
      <c r="D42" s="9">
        <f>IF(AND(B42="",C42=""),"",IFERROR(MATCH($A42,#REF!,0),D$6+2+COUNT(C$8:C42)))</f>
        <v>148</v>
      </c>
      <c r="E42" s="10" t="str">
        <f>IFERROR(INDEX(#REF!,MATCH($M42,#REF!,0),4),"")</f>
        <v/>
      </c>
      <c r="F42" s="15" t="s">
        <v>34</v>
      </c>
      <c r="G42" s="71">
        <v>30</v>
      </c>
      <c r="H42" s="72"/>
      <c r="I42" s="73"/>
      <c r="J42" s="74"/>
      <c r="K42" s="74"/>
      <c r="L42" s="75"/>
      <c r="M42" s="76"/>
      <c r="N42" s="77"/>
      <c r="O42" s="78"/>
      <c r="P42" s="79"/>
      <c r="Q42" s="80"/>
      <c r="R42" s="81"/>
      <c r="S42" s="82"/>
      <c r="T42" s="73"/>
      <c r="U42" s="82"/>
      <c r="V42" s="83"/>
      <c r="W42" s="1" t="str">
        <f>IF(M42&lt;&gt;"",IF(COUNTIF(#REF!,N(M42))=0,"×",IF(COUNTIF(#REF!,N(M42))=1,"",COUNTIF(#REF!,N(M42))-1)),"")</f>
        <v/>
      </c>
      <c r="X42" s="1"/>
      <c r="Y42" s="11"/>
    </row>
    <row r="43" spans="1:25" ht="24" customHeight="1">
      <c r="A43" s="8">
        <f t="shared" si="2"/>
        <v>131</v>
      </c>
      <c r="B43" s="9" t="str">
        <f>IFERROR(MATCH($A43,#REF!,0),"")</f>
        <v/>
      </c>
      <c r="C43" s="9">
        <f t="shared" si="3"/>
        <v>1</v>
      </c>
      <c r="D43" s="9">
        <f>IF(AND(B43="",C43=""),"",IFERROR(MATCH($A43,#REF!,0),D$6+2+COUNT(C$8:C43)))</f>
        <v>149</v>
      </c>
      <c r="E43" s="10" t="str">
        <f>IFERROR(INDEX(#REF!,MATCH($M43,#REF!,0),4),"")</f>
        <v/>
      </c>
      <c r="F43" s="15" t="s">
        <v>35</v>
      </c>
      <c r="G43" s="45">
        <v>31</v>
      </c>
      <c r="H43" s="46"/>
      <c r="I43" s="47"/>
      <c r="J43" s="48"/>
      <c r="K43" s="48"/>
      <c r="L43" s="49"/>
      <c r="M43" s="50"/>
      <c r="N43" s="51"/>
      <c r="O43" s="52"/>
      <c r="P43" s="53"/>
      <c r="Q43" s="54"/>
      <c r="R43" s="55"/>
      <c r="S43" s="56"/>
      <c r="T43" s="47"/>
      <c r="U43" s="56"/>
      <c r="V43" s="57"/>
      <c r="W43" s="1" t="str">
        <f>IF(M43&lt;&gt;"",IF(COUNTIF(#REF!,N(M43))=0,"×",IF(COUNTIF(#REF!,N(M43))=1,"",COUNTIF(#REF!,N(M43))-1)),"")</f>
        <v/>
      </c>
      <c r="X43" s="1"/>
      <c r="Y43" s="11"/>
    </row>
    <row r="44" spans="1:25" ht="24" customHeight="1">
      <c r="A44" s="8">
        <f t="shared" si="2"/>
        <v>132</v>
      </c>
      <c r="B44" s="9" t="str">
        <f>IFERROR(MATCH($A44,#REF!,0),"")</f>
        <v/>
      </c>
      <c r="C44" s="9">
        <f t="shared" si="3"/>
        <v>1</v>
      </c>
      <c r="D44" s="9">
        <f>IF(AND(B44="",C44=""),"",IFERROR(MATCH($A44,#REF!,0),D$6+2+COUNT(C$8:C44)))</f>
        <v>150</v>
      </c>
      <c r="E44" s="10" t="str">
        <f>IFERROR(INDEX(#REF!,MATCH($M44,#REF!,0),4),"")</f>
        <v/>
      </c>
      <c r="F44" s="15"/>
      <c r="G44" s="58">
        <v>32</v>
      </c>
      <c r="H44" s="59"/>
      <c r="I44" s="60"/>
      <c r="J44" s="61"/>
      <c r="K44" s="61"/>
      <c r="L44" s="62"/>
      <c r="M44" s="63"/>
      <c r="N44" s="64"/>
      <c r="O44" s="65"/>
      <c r="P44" s="66"/>
      <c r="Q44" s="67"/>
      <c r="R44" s="68"/>
      <c r="S44" s="69"/>
      <c r="T44" s="60"/>
      <c r="U44" s="69"/>
      <c r="V44" s="70"/>
      <c r="W44" s="1" t="str">
        <f>IF(M44&lt;&gt;"",IF(COUNTIF(#REF!,N(M44))=0,"×",IF(COUNTIF(#REF!,N(M44))=1,"",COUNTIF(#REF!,N(M44))-1)),"")</f>
        <v/>
      </c>
      <c r="X44" s="1"/>
      <c r="Y44" s="11"/>
    </row>
    <row r="45" spans="1:25" ht="24" customHeight="1">
      <c r="A45" s="8">
        <f t="shared" si="2"/>
        <v>133</v>
      </c>
      <c r="B45" s="9" t="str">
        <f>IFERROR(MATCH($A45,#REF!,0),"")</f>
        <v/>
      </c>
      <c r="C45" s="9">
        <f t="shared" si="3"/>
        <v>1</v>
      </c>
      <c r="D45" s="9">
        <f>IF(AND(B45="",C45=""),"",IFERROR(MATCH($A45,#REF!,0),D$6+2+COUNT(C$8:C45)))</f>
        <v>151</v>
      </c>
      <c r="E45" s="10" t="str">
        <f>IFERROR(INDEX(#REF!,MATCH($M45,#REF!,0),4),"")</f>
        <v/>
      </c>
      <c r="F45" s="15"/>
      <c r="G45" s="58">
        <v>33</v>
      </c>
      <c r="H45" s="59"/>
      <c r="I45" s="60"/>
      <c r="J45" s="61"/>
      <c r="K45" s="61"/>
      <c r="L45" s="62"/>
      <c r="M45" s="63"/>
      <c r="N45" s="64"/>
      <c r="O45" s="65"/>
      <c r="P45" s="66"/>
      <c r="Q45" s="67"/>
      <c r="R45" s="68"/>
      <c r="S45" s="69"/>
      <c r="T45" s="60"/>
      <c r="U45" s="69"/>
      <c r="V45" s="70"/>
      <c r="W45" s="1" t="str">
        <f>IF(M45&lt;&gt;"",IF(COUNTIF(#REF!,N(M45))=0,"×",IF(COUNTIF(#REF!,N(M45))=1,"",COUNTIF(#REF!,N(M45))-1)),"")</f>
        <v/>
      </c>
      <c r="X45" s="1"/>
      <c r="Y45" s="11"/>
    </row>
    <row r="46" spans="1:25" ht="24" customHeight="1">
      <c r="A46" s="8">
        <f t="shared" si="2"/>
        <v>134</v>
      </c>
      <c r="B46" s="9" t="str">
        <f>IFERROR(MATCH($A46,#REF!,0),"")</f>
        <v/>
      </c>
      <c r="C46" s="9">
        <f t="shared" si="3"/>
        <v>1</v>
      </c>
      <c r="D46" s="9">
        <f>IF(AND(B46="",C46=""),"",IFERROR(MATCH($A46,#REF!,0),D$6+2+COUNT(C$8:C46)))</f>
        <v>152</v>
      </c>
      <c r="E46" s="10" t="str">
        <f>IFERROR(INDEX(#REF!,MATCH($M46,#REF!,0),4),"")</f>
        <v/>
      </c>
      <c r="F46" s="15"/>
      <c r="G46" s="58">
        <v>34</v>
      </c>
      <c r="H46" s="59"/>
      <c r="I46" s="60"/>
      <c r="J46" s="61"/>
      <c r="K46" s="61"/>
      <c r="L46" s="62"/>
      <c r="M46" s="63"/>
      <c r="N46" s="64"/>
      <c r="O46" s="65"/>
      <c r="P46" s="66"/>
      <c r="Q46" s="67"/>
      <c r="R46" s="68"/>
      <c r="S46" s="69"/>
      <c r="T46" s="60"/>
      <c r="U46" s="69"/>
      <c r="V46" s="70"/>
      <c r="W46" s="1" t="str">
        <f>IF(M46&lt;&gt;"",IF(COUNTIF(#REF!,N(M46))=0,"×",IF(COUNTIF(#REF!,N(M46))=1,"",COUNTIF(#REF!,N(M46))-1)),"")</f>
        <v/>
      </c>
      <c r="X46" s="1"/>
      <c r="Y46" s="11"/>
    </row>
    <row r="47" spans="1:25" ht="24" customHeight="1">
      <c r="A47" s="8">
        <f t="shared" si="2"/>
        <v>135</v>
      </c>
      <c r="B47" s="9" t="str">
        <f>IFERROR(MATCH($A47,#REF!,0),"")</f>
        <v/>
      </c>
      <c r="C47" s="9">
        <f t="shared" si="3"/>
        <v>1</v>
      </c>
      <c r="D47" s="9">
        <f>IF(AND(B47="",C47=""),"",IFERROR(MATCH($A47,#REF!,0),D$6+2+COUNT(C$8:C47)))</f>
        <v>153</v>
      </c>
      <c r="E47" s="10" t="str">
        <f>IFERROR(INDEX(#REF!,MATCH($M47,#REF!,0),4),"")</f>
        <v/>
      </c>
      <c r="F47" s="16"/>
      <c r="G47" s="71">
        <v>35</v>
      </c>
      <c r="H47" s="72"/>
      <c r="I47" s="73"/>
      <c r="J47" s="74"/>
      <c r="K47" s="74"/>
      <c r="L47" s="75"/>
      <c r="M47" s="76"/>
      <c r="N47" s="77"/>
      <c r="O47" s="78"/>
      <c r="P47" s="79"/>
      <c r="Q47" s="80"/>
      <c r="R47" s="81"/>
      <c r="S47" s="82"/>
      <c r="T47" s="73"/>
      <c r="U47" s="82"/>
      <c r="V47" s="83"/>
      <c r="W47" s="1" t="str">
        <f>IF(M47&lt;&gt;"",IF(COUNTIF(#REF!,N(M47))=0,"×",IF(COUNTIF(#REF!,N(M47))=1,"",COUNTIF(#REF!,N(M47))-1)),"")</f>
        <v/>
      </c>
      <c r="X47" s="1"/>
      <c r="Y47" s="11"/>
    </row>
    <row r="48" spans="1:25" ht="24" customHeight="1">
      <c r="A48" s="8">
        <f t="shared" si="2"/>
        <v>136</v>
      </c>
      <c r="B48" s="9" t="str">
        <f>IFERROR(MATCH($A48,#REF!,0),"")</f>
        <v/>
      </c>
      <c r="C48" s="9">
        <f t="shared" si="3"/>
        <v>1</v>
      </c>
      <c r="D48" s="9">
        <f>IF(AND(B48="",C48=""),"",IFERROR(MATCH($A48,#REF!,0),D$6+2+COUNT(C$8:C48)))</f>
        <v>154</v>
      </c>
      <c r="E48" s="10" t="str">
        <f>IFERROR(INDEX(#REF!,MATCH($M48,#REF!,0),4),"")</f>
        <v/>
      </c>
      <c r="F48" s="17"/>
      <c r="G48" s="45">
        <v>36</v>
      </c>
      <c r="H48" s="46"/>
      <c r="I48" s="47"/>
      <c r="J48" s="48"/>
      <c r="K48" s="48"/>
      <c r="L48" s="49"/>
      <c r="M48" s="50"/>
      <c r="N48" s="51"/>
      <c r="O48" s="52"/>
      <c r="P48" s="53"/>
      <c r="Q48" s="54"/>
      <c r="R48" s="55"/>
      <c r="S48" s="56"/>
      <c r="T48" s="47"/>
      <c r="U48" s="56"/>
      <c r="V48" s="57"/>
      <c r="W48" s="1" t="str">
        <f>IF(M48&lt;&gt;"",IF(COUNTIF(#REF!,N(M48))=0,"×",IF(COUNTIF(#REF!,N(M48))=1,"",COUNTIF(#REF!,N(M48))-1)),"")</f>
        <v/>
      </c>
      <c r="X48" s="1"/>
      <c r="Y48" s="11"/>
    </row>
    <row r="49" spans="1:25" ht="24" customHeight="1">
      <c r="A49" s="8">
        <f t="shared" si="2"/>
        <v>137</v>
      </c>
      <c r="B49" s="9" t="str">
        <f>IFERROR(MATCH($A49,#REF!,0),"")</f>
        <v/>
      </c>
      <c r="C49" s="9">
        <f t="shared" si="3"/>
        <v>1</v>
      </c>
      <c r="D49" s="9">
        <f>IF(AND(B49="",C49=""),"",IFERROR(MATCH($A49,#REF!,0),D$6+2+COUNT(C$8:C49)))</f>
        <v>155</v>
      </c>
      <c r="E49" s="10" t="str">
        <f>IFERROR(INDEX(#REF!,MATCH($M49,#REF!,0),4),"")</f>
        <v/>
      </c>
      <c r="F49" s="15"/>
      <c r="G49" s="58">
        <v>37</v>
      </c>
      <c r="H49" s="59"/>
      <c r="I49" s="60"/>
      <c r="J49" s="61"/>
      <c r="K49" s="61"/>
      <c r="L49" s="62"/>
      <c r="M49" s="63"/>
      <c r="N49" s="64"/>
      <c r="O49" s="65"/>
      <c r="P49" s="66"/>
      <c r="Q49" s="67"/>
      <c r="R49" s="68"/>
      <c r="S49" s="69"/>
      <c r="T49" s="60"/>
      <c r="U49" s="69"/>
      <c r="V49" s="70"/>
      <c r="W49" s="1" t="str">
        <f>IF(M49&lt;&gt;"",IF(COUNTIF(#REF!,N(M49))=0,"×",IF(COUNTIF(#REF!,N(M49))=1,"",COUNTIF(#REF!,N(M49))-1)),"")</f>
        <v/>
      </c>
      <c r="X49" s="1"/>
      <c r="Y49" s="11"/>
    </row>
    <row r="50" spans="1:25" ht="24" customHeight="1">
      <c r="A50" s="8">
        <f t="shared" si="2"/>
        <v>138</v>
      </c>
      <c r="B50" s="9" t="str">
        <f>IFERROR(MATCH($A50,#REF!,0),"")</f>
        <v/>
      </c>
      <c r="C50" s="9">
        <f t="shared" si="3"/>
        <v>1</v>
      </c>
      <c r="D50" s="9">
        <f>IF(AND(B50="",C50=""),"",IFERROR(MATCH($A50,#REF!,0),D$6+2+COUNT(C$8:C50)))</f>
        <v>156</v>
      </c>
      <c r="E50" s="10" t="str">
        <f>IFERROR(INDEX(#REF!,MATCH($M50,#REF!,0),4),"")</f>
        <v/>
      </c>
      <c r="F50" s="15"/>
      <c r="G50" s="58">
        <v>38</v>
      </c>
      <c r="H50" s="59"/>
      <c r="I50" s="60"/>
      <c r="J50" s="61"/>
      <c r="K50" s="61"/>
      <c r="L50" s="62"/>
      <c r="M50" s="63"/>
      <c r="N50" s="64"/>
      <c r="O50" s="65"/>
      <c r="P50" s="66"/>
      <c r="Q50" s="67"/>
      <c r="R50" s="68"/>
      <c r="S50" s="69"/>
      <c r="T50" s="60"/>
      <c r="U50" s="69"/>
      <c r="V50" s="70"/>
      <c r="W50" s="1" t="str">
        <f>IF(M50&lt;&gt;"",IF(COUNTIF(#REF!,N(M50))=0,"×",IF(COUNTIF(#REF!,N(M50))=1,"",COUNTIF(#REF!,N(M50))-1)),"")</f>
        <v/>
      </c>
      <c r="X50" s="1"/>
      <c r="Y50" s="11"/>
    </row>
    <row r="51" spans="1:25" ht="24" customHeight="1">
      <c r="A51" s="8">
        <f t="shared" si="2"/>
        <v>139</v>
      </c>
      <c r="B51" s="9" t="str">
        <f>IFERROR(MATCH($A51,#REF!,0),"")</f>
        <v/>
      </c>
      <c r="C51" s="9">
        <f t="shared" si="3"/>
        <v>1</v>
      </c>
      <c r="D51" s="9">
        <f>IF(AND(B51="",C51=""),"",IFERROR(MATCH($A51,#REF!,0),D$6+2+COUNT(C$8:C51)))</f>
        <v>157</v>
      </c>
      <c r="E51" s="10" t="str">
        <f>IFERROR(INDEX(#REF!,MATCH($M51,#REF!,0),4),"")</f>
        <v/>
      </c>
      <c r="F51" s="15" t="s">
        <v>27</v>
      </c>
      <c r="G51" s="58">
        <v>39</v>
      </c>
      <c r="H51" s="59"/>
      <c r="I51" s="60"/>
      <c r="J51" s="61"/>
      <c r="K51" s="61"/>
      <c r="L51" s="62"/>
      <c r="M51" s="63"/>
      <c r="N51" s="64"/>
      <c r="O51" s="65"/>
      <c r="P51" s="66"/>
      <c r="Q51" s="67"/>
      <c r="R51" s="68"/>
      <c r="S51" s="69"/>
      <c r="T51" s="60"/>
      <c r="U51" s="69"/>
      <c r="V51" s="70"/>
      <c r="W51" s="1" t="str">
        <f>IF(M51&lt;&gt;"",IF(COUNTIF(#REF!,N(M51))=0,"×",IF(COUNTIF(#REF!,N(M51))=1,"",COUNTIF(#REF!,N(M51))-1)),"")</f>
        <v/>
      </c>
      <c r="X51" s="1"/>
      <c r="Y51" s="11"/>
    </row>
    <row r="52" spans="1:25" ht="24" customHeight="1">
      <c r="A52" s="8">
        <f t="shared" si="2"/>
        <v>140</v>
      </c>
      <c r="B52" s="9" t="str">
        <f>IFERROR(MATCH($A52,#REF!,0),"")</f>
        <v/>
      </c>
      <c r="C52" s="9">
        <f t="shared" si="3"/>
        <v>1</v>
      </c>
      <c r="D52" s="9">
        <f>IF(AND(B52="",C52=""),"",IFERROR(MATCH($A52,#REF!,0),D$6+2+COUNT(C$8:C52)))</f>
        <v>158</v>
      </c>
      <c r="E52" s="10" t="str">
        <f>IFERROR(INDEX(#REF!,MATCH($M52,#REF!,0),4),"")</f>
        <v/>
      </c>
      <c r="F52" s="15" t="s">
        <v>28</v>
      </c>
      <c r="G52" s="71">
        <v>40</v>
      </c>
      <c r="H52" s="72"/>
      <c r="I52" s="73"/>
      <c r="J52" s="74"/>
      <c r="K52" s="74"/>
      <c r="L52" s="75"/>
      <c r="M52" s="76"/>
      <c r="N52" s="77"/>
      <c r="O52" s="78"/>
      <c r="P52" s="79"/>
      <c r="Q52" s="80"/>
      <c r="R52" s="81"/>
      <c r="S52" s="82"/>
      <c r="T52" s="73"/>
      <c r="U52" s="82"/>
      <c r="V52" s="83"/>
      <c r="W52" s="1" t="str">
        <f>IF(M52&lt;&gt;"",IF(COUNTIF(#REF!,N(M52))=0,"×",IF(COUNTIF(#REF!,N(M52))=1,"",COUNTIF(#REF!,N(M52))-1)),"")</f>
        <v/>
      </c>
      <c r="X52" s="1"/>
      <c r="Y52" s="11"/>
    </row>
    <row r="53" spans="1:25" ht="24" customHeight="1">
      <c r="A53" s="8">
        <f t="shared" si="2"/>
        <v>141</v>
      </c>
      <c r="B53" s="9" t="str">
        <f>IFERROR(MATCH($A53,#REF!,0),"")</f>
        <v/>
      </c>
      <c r="C53" s="9">
        <f t="shared" si="3"/>
        <v>1</v>
      </c>
      <c r="D53" s="9">
        <f>IF(AND(B53="",C53=""),"",IFERROR(MATCH($A53,#REF!,0),D$6+2+COUNT(C$8:C53)))</f>
        <v>159</v>
      </c>
      <c r="E53" s="10" t="str">
        <f>IFERROR(INDEX(#REF!,MATCH($M53,#REF!,0),4),"")</f>
        <v/>
      </c>
      <c r="F53" s="15" t="s">
        <v>29</v>
      </c>
      <c r="G53" s="45">
        <v>41</v>
      </c>
      <c r="H53" s="46"/>
      <c r="I53" s="47"/>
      <c r="J53" s="48"/>
      <c r="K53" s="48"/>
      <c r="L53" s="49"/>
      <c r="M53" s="50"/>
      <c r="N53" s="51"/>
      <c r="O53" s="52"/>
      <c r="P53" s="53"/>
      <c r="Q53" s="54"/>
      <c r="R53" s="55"/>
      <c r="S53" s="56"/>
      <c r="T53" s="47"/>
      <c r="U53" s="56"/>
      <c r="V53" s="57"/>
      <c r="W53" s="1" t="str">
        <f>IF(M53&lt;&gt;"",IF(COUNTIF(#REF!,N(M53))=0,"×",IF(COUNTIF(#REF!,N(M53))=1,"",COUNTIF(#REF!,N(M53))-1)),"")</f>
        <v/>
      </c>
      <c r="X53" s="1"/>
      <c r="Y53" s="11"/>
    </row>
    <row r="54" spans="1:25" ht="24" customHeight="1">
      <c r="A54" s="8">
        <f t="shared" si="2"/>
        <v>142</v>
      </c>
      <c r="B54" s="9" t="str">
        <f>IFERROR(MATCH($A54,#REF!,0),"")</f>
        <v/>
      </c>
      <c r="C54" s="9">
        <f t="shared" si="3"/>
        <v>1</v>
      </c>
      <c r="D54" s="9">
        <f>IF(AND(B54="",C54=""),"",IFERROR(MATCH($A54,#REF!,0),D$6+2+COUNT(C$8:C54)))</f>
        <v>160</v>
      </c>
      <c r="E54" s="10" t="str">
        <f>IFERROR(INDEX(#REF!,MATCH($M54,#REF!,0),4),"")</f>
        <v/>
      </c>
      <c r="F54" s="15" t="s">
        <v>30</v>
      </c>
      <c r="G54" s="58">
        <v>42</v>
      </c>
      <c r="H54" s="59"/>
      <c r="I54" s="60"/>
      <c r="J54" s="61"/>
      <c r="K54" s="61"/>
      <c r="L54" s="62"/>
      <c r="M54" s="63"/>
      <c r="N54" s="64"/>
      <c r="O54" s="65"/>
      <c r="P54" s="66"/>
      <c r="Q54" s="67"/>
      <c r="R54" s="68"/>
      <c r="S54" s="69"/>
      <c r="T54" s="60"/>
      <c r="U54" s="69"/>
      <c r="V54" s="70"/>
      <c r="W54" s="1" t="str">
        <f>IF(M54&lt;&gt;"",IF(COUNTIF(#REF!,N(M54))=0,"×",IF(COUNTIF(#REF!,N(M54))=1,"",COUNTIF(#REF!,N(M54))-1)),"")</f>
        <v/>
      </c>
      <c r="X54" s="1"/>
      <c r="Y54" s="11"/>
    </row>
    <row r="55" spans="1:25" ht="24" customHeight="1">
      <c r="A55" s="8">
        <f t="shared" si="2"/>
        <v>143</v>
      </c>
      <c r="B55" s="9" t="str">
        <f>IFERROR(MATCH($A55,#REF!,0),"")</f>
        <v/>
      </c>
      <c r="C55" s="9">
        <f t="shared" si="3"/>
        <v>1</v>
      </c>
      <c r="D55" s="9">
        <f>IF(AND(B55="",C55=""),"",IFERROR(MATCH($A55,#REF!,0),D$6+2+COUNT(C$8:C55)))</f>
        <v>161</v>
      </c>
      <c r="E55" s="10" t="str">
        <f>IFERROR(INDEX(#REF!,MATCH($M55,#REF!,0),4),"")</f>
        <v/>
      </c>
      <c r="F55" s="15" t="s">
        <v>29</v>
      </c>
      <c r="G55" s="58">
        <v>43</v>
      </c>
      <c r="H55" s="59"/>
      <c r="I55" s="60"/>
      <c r="J55" s="61"/>
      <c r="K55" s="61"/>
      <c r="L55" s="62"/>
      <c r="M55" s="63"/>
      <c r="N55" s="64"/>
      <c r="O55" s="65"/>
      <c r="P55" s="66"/>
      <c r="Q55" s="67"/>
      <c r="R55" s="68"/>
      <c r="S55" s="69"/>
      <c r="T55" s="60"/>
      <c r="U55" s="69"/>
      <c r="V55" s="70"/>
      <c r="W55" s="1" t="str">
        <f>IF(M55&lt;&gt;"",IF(COUNTIF(#REF!,N(M55))=0,"×",IF(COUNTIF(#REF!,N(M55))=1,"",COUNTIF(#REF!,N(M55))-1)),"")</f>
        <v/>
      </c>
      <c r="X55" s="1"/>
      <c r="Y55" s="11"/>
    </row>
    <row r="56" spans="1:25" ht="24" customHeight="1">
      <c r="A56" s="8">
        <f t="shared" si="2"/>
        <v>144</v>
      </c>
      <c r="B56" s="9" t="str">
        <f>IFERROR(MATCH($A56,#REF!,0),"")</f>
        <v/>
      </c>
      <c r="C56" s="9">
        <f t="shared" si="3"/>
        <v>1</v>
      </c>
      <c r="D56" s="9">
        <f>IF(AND(B56="",C56=""),"",IFERROR(MATCH($A56,#REF!,0),D$6+2+COUNT(C$8:C56)))</f>
        <v>162</v>
      </c>
      <c r="E56" s="10" t="str">
        <f>IFERROR(INDEX(#REF!,MATCH($M56,#REF!,0),4),"")</f>
        <v/>
      </c>
      <c r="F56" s="15" t="s">
        <v>31</v>
      </c>
      <c r="G56" s="58">
        <v>44</v>
      </c>
      <c r="H56" s="59"/>
      <c r="I56" s="60"/>
      <c r="J56" s="61"/>
      <c r="K56" s="61"/>
      <c r="L56" s="62"/>
      <c r="M56" s="63"/>
      <c r="N56" s="64"/>
      <c r="O56" s="65"/>
      <c r="P56" s="66"/>
      <c r="Q56" s="67"/>
      <c r="R56" s="68"/>
      <c r="S56" s="69"/>
      <c r="T56" s="60"/>
      <c r="U56" s="69"/>
      <c r="V56" s="70"/>
      <c r="W56" s="1" t="str">
        <f>IF(M56&lt;&gt;"",IF(COUNTIF(#REF!,N(M56))=0,"×",IF(COUNTIF(#REF!,N(M56))=1,"",COUNTIF(#REF!,N(M56))-1)),"")</f>
        <v/>
      </c>
      <c r="X56" s="1"/>
      <c r="Y56" s="11"/>
    </row>
    <row r="57" spans="1:25" ht="24" customHeight="1">
      <c r="A57" s="8">
        <f t="shared" si="2"/>
        <v>145</v>
      </c>
      <c r="B57" s="9" t="str">
        <f>IFERROR(MATCH($A57,#REF!,0),"")</f>
        <v/>
      </c>
      <c r="C57" s="9">
        <f t="shared" si="3"/>
        <v>1</v>
      </c>
      <c r="D57" s="9">
        <f>IF(AND(B57="",C57=""),"",IFERROR(MATCH($A57,#REF!,0),D$6+2+COUNT(C$8:C57)))</f>
        <v>163</v>
      </c>
      <c r="E57" s="10" t="str">
        <f>IFERROR(INDEX(#REF!,MATCH($M57,#REF!,0),4),"")</f>
        <v/>
      </c>
      <c r="F57" s="15" t="s">
        <v>32</v>
      </c>
      <c r="G57" s="71">
        <v>45</v>
      </c>
      <c r="H57" s="72"/>
      <c r="I57" s="73"/>
      <c r="J57" s="74"/>
      <c r="K57" s="74"/>
      <c r="L57" s="75"/>
      <c r="M57" s="76"/>
      <c r="N57" s="77"/>
      <c r="O57" s="78"/>
      <c r="P57" s="79"/>
      <c r="Q57" s="80"/>
      <c r="R57" s="81"/>
      <c r="S57" s="82"/>
      <c r="T57" s="73"/>
      <c r="U57" s="82"/>
      <c r="V57" s="83"/>
      <c r="W57" s="1" t="str">
        <f>IF(M57&lt;&gt;"",IF(COUNTIF(#REF!,N(M57))=0,"×",IF(COUNTIF(#REF!,N(M57))=1,"",COUNTIF(#REF!,N(M57))-1)),"")</f>
        <v/>
      </c>
      <c r="X57" s="1"/>
      <c r="Y57" s="11"/>
    </row>
    <row r="58" spans="1:25" ht="24" customHeight="1">
      <c r="A58" s="8">
        <f t="shared" si="2"/>
        <v>146</v>
      </c>
      <c r="B58" s="9" t="str">
        <f>IFERROR(MATCH($A58,#REF!,0),"")</f>
        <v/>
      </c>
      <c r="C58" s="9">
        <f t="shared" si="3"/>
        <v>1</v>
      </c>
      <c r="D58" s="9">
        <f>IF(AND(B58="",C58=""),"",IFERROR(MATCH($A58,#REF!,0),D$6+2+COUNT(C$8:C58)))</f>
        <v>164</v>
      </c>
      <c r="E58" s="10" t="str">
        <f>IFERROR(INDEX(#REF!,MATCH($M58,#REF!,0),4),"")</f>
        <v/>
      </c>
      <c r="F58" s="15" t="s">
        <v>30</v>
      </c>
      <c r="G58" s="45">
        <v>46</v>
      </c>
      <c r="H58" s="46"/>
      <c r="I58" s="47"/>
      <c r="J58" s="48"/>
      <c r="K58" s="48"/>
      <c r="L58" s="49"/>
      <c r="M58" s="50"/>
      <c r="N58" s="51"/>
      <c r="O58" s="52"/>
      <c r="P58" s="53"/>
      <c r="Q58" s="54"/>
      <c r="R58" s="55"/>
      <c r="S58" s="56"/>
      <c r="T58" s="47"/>
      <c r="U58" s="56"/>
      <c r="V58" s="57"/>
      <c r="W58" s="1" t="str">
        <f>IF(M58&lt;&gt;"",IF(COUNTIF(#REF!,N(M58))=0,"×",IF(COUNTIF(#REF!,N(M58))=1,"",COUNTIF(#REF!,N(M58))-1)),"")</f>
        <v/>
      </c>
      <c r="X58" s="1"/>
      <c r="Y58" s="11"/>
    </row>
    <row r="59" spans="1:25" ht="24" customHeight="1">
      <c r="A59" s="8">
        <f t="shared" si="2"/>
        <v>147</v>
      </c>
      <c r="B59" s="9" t="str">
        <f>IFERROR(MATCH($A59,#REF!,0),"")</f>
        <v/>
      </c>
      <c r="C59" s="9">
        <f t="shared" si="3"/>
        <v>1</v>
      </c>
      <c r="D59" s="9">
        <f>IF(AND(B59="",C59=""),"",IFERROR(MATCH($A59,#REF!,0),D$6+2+COUNT(C$8:C59)))</f>
        <v>165</v>
      </c>
      <c r="E59" s="10" t="str">
        <f>IFERROR(INDEX(#REF!,MATCH($M59,#REF!,0),4),"")</f>
        <v/>
      </c>
      <c r="F59" s="15" t="s">
        <v>33</v>
      </c>
      <c r="G59" s="58">
        <v>47</v>
      </c>
      <c r="H59" s="59"/>
      <c r="I59" s="60"/>
      <c r="J59" s="61"/>
      <c r="K59" s="61"/>
      <c r="L59" s="62"/>
      <c r="M59" s="63"/>
      <c r="N59" s="64"/>
      <c r="O59" s="65"/>
      <c r="P59" s="66"/>
      <c r="Q59" s="67"/>
      <c r="R59" s="68"/>
      <c r="S59" s="69"/>
      <c r="T59" s="60"/>
      <c r="U59" s="69"/>
      <c r="V59" s="70"/>
      <c r="W59" s="1" t="str">
        <f>IF(M59&lt;&gt;"",IF(COUNTIF(#REF!,N(M59))=0,"×",IF(COUNTIF(#REF!,N(M59))=1,"",COUNTIF(#REF!,N(M59))-1)),"")</f>
        <v/>
      </c>
      <c r="X59" s="1"/>
      <c r="Y59" s="11"/>
    </row>
    <row r="60" spans="1:25" ht="24" customHeight="1">
      <c r="A60" s="8">
        <f t="shared" si="2"/>
        <v>148</v>
      </c>
      <c r="B60" s="9" t="str">
        <f>IFERROR(MATCH($A60,#REF!,0),"")</f>
        <v/>
      </c>
      <c r="C60" s="9">
        <f t="shared" si="3"/>
        <v>1</v>
      </c>
      <c r="D60" s="9">
        <f>IF(AND(B60="",C60=""),"",IFERROR(MATCH($A60,#REF!,0),D$6+2+COUNT(C$8:C60)))</f>
        <v>166</v>
      </c>
      <c r="E60" s="10" t="str">
        <f>IFERROR(INDEX(#REF!,MATCH($M60,#REF!,0),4),"")</f>
        <v/>
      </c>
      <c r="F60" s="15" t="s">
        <v>29</v>
      </c>
      <c r="G60" s="58">
        <v>48</v>
      </c>
      <c r="H60" s="59"/>
      <c r="I60" s="60"/>
      <c r="J60" s="61"/>
      <c r="K60" s="61"/>
      <c r="L60" s="62"/>
      <c r="M60" s="63"/>
      <c r="N60" s="64"/>
      <c r="O60" s="65"/>
      <c r="P60" s="66"/>
      <c r="Q60" s="67"/>
      <c r="R60" s="68"/>
      <c r="S60" s="69"/>
      <c r="T60" s="60"/>
      <c r="U60" s="69"/>
      <c r="V60" s="70"/>
      <c r="W60" s="1" t="str">
        <f>IF(M60&lt;&gt;"",IF(COUNTIF(#REF!,N(M60))=0,"×",IF(COUNTIF(#REF!,N(M60))=1,"",COUNTIF(#REF!,N(M60))-1)),"")</f>
        <v/>
      </c>
      <c r="X60" s="1"/>
      <c r="Y60" s="11"/>
    </row>
    <row r="61" spans="1:25" ht="24" customHeight="1">
      <c r="A61" s="8">
        <f t="shared" si="2"/>
        <v>149</v>
      </c>
      <c r="B61" s="9" t="str">
        <f>IFERROR(MATCH($A61,#REF!,0),"")</f>
        <v/>
      </c>
      <c r="C61" s="9">
        <f t="shared" si="3"/>
        <v>1</v>
      </c>
      <c r="D61" s="9">
        <f>IF(AND(B61="",C61=""),"",IFERROR(MATCH($A61,#REF!,0),D$6+2+COUNT(C$8:C61)))</f>
        <v>167</v>
      </c>
      <c r="E61" s="10" t="str">
        <f>IFERROR(INDEX(#REF!,MATCH($M61,#REF!,0),4),"")</f>
        <v/>
      </c>
      <c r="F61" s="15" t="s">
        <v>30</v>
      </c>
      <c r="G61" s="58">
        <v>49</v>
      </c>
      <c r="H61" s="59"/>
      <c r="I61" s="60"/>
      <c r="J61" s="61"/>
      <c r="K61" s="61"/>
      <c r="L61" s="62"/>
      <c r="M61" s="63"/>
      <c r="N61" s="64"/>
      <c r="O61" s="65"/>
      <c r="P61" s="66"/>
      <c r="Q61" s="67"/>
      <c r="R61" s="68"/>
      <c r="S61" s="69"/>
      <c r="T61" s="60"/>
      <c r="U61" s="69"/>
      <c r="V61" s="70"/>
      <c r="W61" s="1" t="str">
        <f>IF(M61&lt;&gt;"",IF(COUNTIF(#REF!,N(M61))=0,"×",IF(COUNTIF(#REF!,N(M61))=1,"",COUNTIF(#REF!,N(M61))-1)),"")</f>
        <v/>
      </c>
      <c r="X61" s="1"/>
      <c r="Y61" s="11"/>
    </row>
    <row r="62" spans="1:25" ht="24" customHeight="1">
      <c r="A62" s="8">
        <f t="shared" si="2"/>
        <v>150</v>
      </c>
      <c r="B62" s="9" t="str">
        <f>IFERROR(MATCH($A62,#REF!,0),"")</f>
        <v/>
      </c>
      <c r="C62" s="9">
        <f t="shared" si="3"/>
        <v>1</v>
      </c>
      <c r="D62" s="9">
        <f>IF(AND(B62="",C62=""),"",IFERROR(MATCH($A62,#REF!,0),D$6+2+COUNT(C$8:C62)))</f>
        <v>168</v>
      </c>
      <c r="E62" s="10" t="str">
        <f>IFERROR(INDEX(#REF!,MATCH($M62,#REF!,0),4),"")</f>
        <v/>
      </c>
      <c r="F62" s="15" t="s">
        <v>34</v>
      </c>
      <c r="G62" s="71">
        <v>50</v>
      </c>
      <c r="H62" s="72"/>
      <c r="I62" s="73"/>
      <c r="J62" s="74"/>
      <c r="K62" s="74"/>
      <c r="L62" s="75"/>
      <c r="M62" s="76"/>
      <c r="N62" s="77"/>
      <c r="O62" s="78"/>
      <c r="P62" s="79"/>
      <c r="Q62" s="80"/>
      <c r="R62" s="81"/>
      <c r="S62" s="82"/>
      <c r="T62" s="73"/>
      <c r="U62" s="82"/>
      <c r="V62" s="83"/>
      <c r="W62" s="1" t="str">
        <f>IF(M62&lt;&gt;"",IF(COUNTIF(#REF!,N(M62))=0,"×",IF(COUNTIF(#REF!,N(M62))=1,"",COUNTIF(#REF!,N(M62))-1)),"")</f>
        <v/>
      </c>
      <c r="X62" s="1"/>
      <c r="Y62" s="11"/>
    </row>
    <row r="63" spans="1:25" ht="24" customHeight="1">
      <c r="A63" s="8">
        <f t="shared" si="2"/>
        <v>151</v>
      </c>
      <c r="B63" s="9" t="str">
        <f>IFERROR(MATCH($A63,#REF!,0),"")</f>
        <v/>
      </c>
      <c r="C63" s="9">
        <f t="shared" si="3"/>
        <v>1</v>
      </c>
      <c r="D63" s="9">
        <f>IF(AND(B63="",C63=""),"",IFERROR(MATCH($A63,#REF!,0),D$6+2+COUNT(C$8:C63)))</f>
        <v>169</v>
      </c>
      <c r="E63" s="10" t="str">
        <f>IFERROR(INDEX(#REF!,MATCH($M63,#REF!,0),4),"")</f>
        <v/>
      </c>
      <c r="F63" s="15" t="s">
        <v>35</v>
      </c>
      <c r="G63" s="45">
        <v>51</v>
      </c>
      <c r="H63" s="46"/>
      <c r="I63" s="47"/>
      <c r="J63" s="48"/>
      <c r="K63" s="48"/>
      <c r="L63" s="49"/>
      <c r="M63" s="50"/>
      <c r="N63" s="51"/>
      <c r="O63" s="52"/>
      <c r="P63" s="53"/>
      <c r="Q63" s="54"/>
      <c r="R63" s="55"/>
      <c r="S63" s="56"/>
      <c r="T63" s="47"/>
      <c r="U63" s="56"/>
      <c r="V63" s="57"/>
      <c r="W63" s="1" t="str">
        <f>IF(M63&lt;&gt;"",IF(COUNTIF(#REF!,N(M63))=0,"×",IF(COUNTIF(#REF!,N(M63))=1,"",COUNTIF(#REF!,N(M63))-1)),"")</f>
        <v/>
      </c>
      <c r="X63" s="1"/>
      <c r="Y63" s="11"/>
    </row>
    <row r="64" spans="1:25" ht="24" customHeight="1">
      <c r="A64" s="8">
        <f t="shared" si="2"/>
        <v>152</v>
      </c>
      <c r="B64" s="9" t="str">
        <f>IFERROR(MATCH($A64,#REF!,0),"")</f>
        <v/>
      </c>
      <c r="C64" s="9">
        <f t="shared" si="3"/>
        <v>1</v>
      </c>
      <c r="D64" s="9">
        <f>IF(AND(B64="",C64=""),"",IFERROR(MATCH($A64,#REF!,0),D$6+2+COUNT(C$8:C64)))</f>
        <v>170</v>
      </c>
      <c r="E64" s="10" t="str">
        <f>IFERROR(INDEX(#REF!,MATCH($M64,#REF!,0),4),"")</f>
        <v/>
      </c>
      <c r="F64" s="15"/>
      <c r="G64" s="58">
        <v>52</v>
      </c>
      <c r="H64" s="59"/>
      <c r="I64" s="60"/>
      <c r="J64" s="61"/>
      <c r="K64" s="61"/>
      <c r="L64" s="62"/>
      <c r="M64" s="63"/>
      <c r="N64" s="64"/>
      <c r="O64" s="65"/>
      <c r="P64" s="66"/>
      <c r="Q64" s="67"/>
      <c r="R64" s="68"/>
      <c r="S64" s="69"/>
      <c r="T64" s="60"/>
      <c r="U64" s="69"/>
      <c r="V64" s="70"/>
      <c r="W64" s="1" t="str">
        <f>IF(M64&lt;&gt;"",IF(COUNTIF(#REF!,N(M64))=0,"×",IF(COUNTIF(#REF!,N(M64))=1,"",COUNTIF(#REF!,N(M64))-1)),"")</f>
        <v/>
      </c>
      <c r="X64" s="1"/>
      <c r="Y64" s="11"/>
    </row>
    <row r="65" spans="1:25" ht="24" customHeight="1">
      <c r="A65" s="8">
        <f t="shared" si="2"/>
        <v>153</v>
      </c>
      <c r="B65" s="9" t="str">
        <f>IFERROR(MATCH($A65,#REF!,0),"")</f>
        <v/>
      </c>
      <c r="C65" s="9">
        <f t="shared" si="3"/>
        <v>1</v>
      </c>
      <c r="D65" s="9">
        <f>IF(AND(B65="",C65=""),"",IFERROR(MATCH($A65,#REF!,0),D$6+2+COUNT(C$8:C65)))</f>
        <v>171</v>
      </c>
      <c r="E65" s="10" t="str">
        <f>IFERROR(INDEX(#REF!,MATCH($M65,#REF!,0),4),"")</f>
        <v/>
      </c>
      <c r="F65" s="15"/>
      <c r="G65" s="58">
        <v>53</v>
      </c>
      <c r="H65" s="59"/>
      <c r="I65" s="60"/>
      <c r="J65" s="61"/>
      <c r="K65" s="61"/>
      <c r="L65" s="62"/>
      <c r="M65" s="63"/>
      <c r="N65" s="64"/>
      <c r="O65" s="65"/>
      <c r="P65" s="66"/>
      <c r="Q65" s="67"/>
      <c r="R65" s="68"/>
      <c r="S65" s="69"/>
      <c r="T65" s="60"/>
      <c r="U65" s="69"/>
      <c r="V65" s="70"/>
      <c r="W65" s="1" t="str">
        <f>IF(M65&lt;&gt;"",IF(COUNTIF(#REF!,N(M65))=0,"×",IF(COUNTIF(#REF!,N(M65))=1,"",COUNTIF(#REF!,N(M65))-1)),"")</f>
        <v/>
      </c>
      <c r="X65" s="1"/>
      <c r="Y65" s="11"/>
    </row>
    <row r="66" spans="1:25" ht="24" customHeight="1">
      <c r="A66" s="8">
        <f t="shared" si="2"/>
        <v>154</v>
      </c>
      <c r="B66" s="9" t="str">
        <f>IFERROR(MATCH($A66,#REF!,0),"")</f>
        <v/>
      </c>
      <c r="C66" s="9">
        <f t="shared" si="3"/>
        <v>1</v>
      </c>
      <c r="D66" s="9">
        <f>IF(AND(B66="",C66=""),"",IFERROR(MATCH($A66,#REF!,0),D$6+2+COUNT(C$8:C66)))</f>
        <v>172</v>
      </c>
      <c r="E66" s="10" t="str">
        <f>IFERROR(INDEX(#REF!,MATCH($M66,#REF!,0),4),"")</f>
        <v/>
      </c>
      <c r="F66" s="15"/>
      <c r="G66" s="58">
        <v>54</v>
      </c>
      <c r="H66" s="59"/>
      <c r="I66" s="60"/>
      <c r="J66" s="61"/>
      <c r="K66" s="61"/>
      <c r="L66" s="62"/>
      <c r="M66" s="63"/>
      <c r="N66" s="64"/>
      <c r="O66" s="65"/>
      <c r="P66" s="66"/>
      <c r="Q66" s="67"/>
      <c r="R66" s="68"/>
      <c r="S66" s="69"/>
      <c r="T66" s="60"/>
      <c r="U66" s="69"/>
      <c r="V66" s="70"/>
      <c r="W66" s="1" t="str">
        <f>IF(M66&lt;&gt;"",IF(COUNTIF(#REF!,N(M66))=0,"×",IF(COUNTIF(#REF!,N(M66))=1,"",COUNTIF(#REF!,N(M66))-1)),"")</f>
        <v/>
      </c>
      <c r="X66" s="1"/>
      <c r="Y66" s="11"/>
    </row>
    <row r="67" spans="1:25" ht="24" customHeight="1">
      <c r="A67" s="8">
        <f t="shared" si="2"/>
        <v>155</v>
      </c>
      <c r="B67" s="9" t="str">
        <f>IFERROR(MATCH($A67,#REF!,0),"")</f>
        <v/>
      </c>
      <c r="C67" s="9">
        <f t="shared" si="3"/>
        <v>1</v>
      </c>
      <c r="D67" s="9">
        <f>IF(AND(B67="",C67=""),"",IFERROR(MATCH($A67,#REF!,0),D$6+2+COUNT(C$8:C67)))</f>
        <v>173</v>
      </c>
      <c r="E67" s="10" t="str">
        <f>IFERROR(INDEX(#REF!,MATCH($M67,#REF!,0),4),"")</f>
        <v/>
      </c>
      <c r="F67" s="16"/>
      <c r="G67" s="71">
        <v>55</v>
      </c>
      <c r="H67" s="72"/>
      <c r="I67" s="73"/>
      <c r="J67" s="74"/>
      <c r="K67" s="74"/>
      <c r="L67" s="75"/>
      <c r="M67" s="76"/>
      <c r="N67" s="77"/>
      <c r="O67" s="78"/>
      <c r="P67" s="79"/>
      <c r="Q67" s="80"/>
      <c r="R67" s="81"/>
      <c r="S67" s="82"/>
      <c r="T67" s="73"/>
      <c r="U67" s="82"/>
      <c r="V67" s="83"/>
      <c r="W67" s="1" t="str">
        <f>IF(M67&lt;&gt;"",IF(COUNTIF(#REF!,N(M67))=0,"×",IF(COUNTIF(#REF!,N(M67))=1,"",COUNTIF(#REF!,N(M67))-1)),"")</f>
        <v/>
      </c>
      <c r="X67" s="1"/>
      <c r="Y67" s="11"/>
    </row>
    <row r="68" spans="1:25" ht="24" customHeight="1">
      <c r="A68" s="8">
        <f t="shared" si="2"/>
        <v>156</v>
      </c>
      <c r="B68" s="9" t="str">
        <f>IFERROR(MATCH($A68,#REF!,0),"")</f>
        <v/>
      </c>
      <c r="C68" s="9">
        <f t="shared" si="3"/>
        <v>1</v>
      </c>
      <c r="D68" s="9">
        <f>IF(AND(B68="",C68=""),"",IFERROR(MATCH($A68,#REF!,0),D$6+2+COUNT(C$8:C68)))</f>
        <v>174</v>
      </c>
      <c r="E68" s="10" t="str">
        <f>IFERROR(INDEX(#REF!,MATCH($M68,#REF!,0),4),"")</f>
        <v/>
      </c>
      <c r="F68" s="17"/>
      <c r="G68" s="45">
        <v>56</v>
      </c>
      <c r="H68" s="46"/>
      <c r="I68" s="47"/>
      <c r="J68" s="48"/>
      <c r="K68" s="48"/>
      <c r="L68" s="49"/>
      <c r="M68" s="50"/>
      <c r="N68" s="51"/>
      <c r="O68" s="52"/>
      <c r="P68" s="53"/>
      <c r="Q68" s="54"/>
      <c r="R68" s="55"/>
      <c r="S68" s="56"/>
      <c r="T68" s="47"/>
      <c r="U68" s="56"/>
      <c r="V68" s="57"/>
      <c r="W68" s="1" t="str">
        <f>IF(M68&lt;&gt;"",IF(COUNTIF(#REF!,N(M68))=0,"×",IF(COUNTIF(#REF!,N(M68))=1,"",COUNTIF(#REF!,N(M68))-1)),"")</f>
        <v/>
      </c>
      <c r="X68" s="1"/>
      <c r="Y68" s="11"/>
    </row>
    <row r="69" spans="1:25" ht="24" customHeight="1">
      <c r="A69" s="8">
        <f t="shared" si="2"/>
        <v>157</v>
      </c>
      <c r="B69" s="9" t="str">
        <f>IFERROR(MATCH($A69,#REF!,0),"")</f>
        <v/>
      </c>
      <c r="C69" s="9">
        <f t="shared" si="3"/>
        <v>1</v>
      </c>
      <c r="D69" s="9">
        <f>IF(AND(B69="",C69=""),"",IFERROR(MATCH($A69,#REF!,0),D$6+2+COUNT(C$8:C69)))</f>
        <v>175</v>
      </c>
      <c r="E69" s="10" t="str">
        <f>IFERROR(INDEX(#REF!,MATCH($M69,#REF!,0),4),"")</f>
        <v/>
      </c>
      <c r="F69" s="15"/>
      <c r="G69" s="58">
        <v>57</v>
      </c>
      <c r="H69" s="59"/>
      <c r="I69" s="60"/>
      <c r="J69" s="61"/>
      <c r="K69" s="61"/>
      <c r="L69" s="62"/>
      <c r="M69" s="63"/>
      <c r="N69" s="64"/>
      <c r="O69" s="65"/>
      <c r="P69" s="66"/>
      <c r="Q69" s="67"/>
      <c r="R69" s="68"/>
      <c r="S69" s="69"/>
      <c r="T69" s="60"/>
      <c r="U69" s="69"/>
      <c r="V69" s="70"/>
      <c r="W69" s="1" t="str">
        <f>IF(M69&lt;&gt;"",IF(COUNTIF(#REF!,N(M69))=0,"×",IF(COUNTIF(#REF!,N(M69))=1,"",COUNTIF(#REF!,N(M69))-1)),"")</f>
        <v/>
      </c>
      <c r="X69" s="1"/>
      <c r="Y69" s="11"/>
    </row>
    <row r="70" spans="1:25" ht="24" customHeight="1">
      <c r="A70" s="8">
        <f t="shared" si="2"/>
        <v>158</v>
      </c>
      <c r="B70" s="9" t="str">
        <f>IFERROR(MATCH($A70,#REF!,0),"")</f>
        <v/>
      </c>
      <c r="C70" s="9">
        <f t="shared" si="3"/>
        <v>1</v>
      </c>
      <c r="D70" s="9">
        <f>IF(AND(B70="",C70=""),"",IFERROR(MATCH($A70,#REF!,0),D$6+2+COUNT(C$8:C70)))</f>
        <v>176</v>
      </c>
      <c r="E70" s="10" t="str">
        <f>IFERROR(INDEX(#REF!,MATCH($M70,#REF!,0),4),"")</f>
        <v/>
      </c>
      <c r="F70" s="15"/>
      <c r="G70" s="58">
        <v>58</v>
      </c>
      <c r="H70" s="59"/>
      <c r="I70" s="60"/>
      <c r="J70" s="61"/>
      <c r="K70" s="61"/>
      <c r="L70" s="62"/>
      <c r="M70" s="63"/>
      <c r="N70" s="64"/>
      <c r="O70" s="65"/>
      <c r="P70" s="66"/>
      <c r="Q70" s="67"/>
      <c r="R70" s="68"/>
      <c r="S70" s="69"/>
      <c r="T70" s="60"/>
      <c r="U70" s="69"/>
      <c r="V70" s="70"/>
      <c r="W70" s="1" t="str">
        <f>IF(M70&lt;&gt;"",IF(COUNTIF(#REF!,N(M70))=0,"×",IF(COUNTIF(#REF!,N(M70))=1,"",COUNTIF(#REF!,N(M70))-1)),"")</f>
        <v/>
      </c>
      <c r="X70" s="1"/>
      <c r="Y70" s="11"/>
    </row>
    <row r="71" spans="1:25" ht="24" customHeight="1">
      <c r="A71" s="8">
        <f t="shared" si="2"/>
        <v>159</v>
      </c>
      <c r="B71" s="9" t="str">
        <f>IFERROR(MATCH($A71,#REF!,0),"")</f>
        <v/>
      </c>
      <c r="C71" s="9">
        <f t="shared" si="3"/>
        <v>1</v>
      </c>
      <c r="D71" s="9">
        <f>IF(AND(B71="",C71=""),"",IFERROR(MATCH($A71,#REF!,0),D$6+2+COUNT(C$8:C71)))</f>
        <v>177</v>
      </c>
      <c r="E71" s="10" t="str">
        <f>IFERROR(INDEX(#REF!,MATCH($M71,#REF!,0),4),"")</f>
        <v/>
      </c>
      <c r="F71" s="15" t="s">
        <v>27</v>
      </c>
      <c r="G71" s="58">
        <v>59</v>
      </c>
      <c r="H71" s="59"/>
      <c r="I71" s="60"/>
      <c r="J71" s="61"/>
      <c r="K71" s="61"/>
      <c r="L71" s="62"/>
      <c r="M71" s="63"/>
      <c r="N71" s="64"/>
      <c r="O71" s="65"/>
      <c r="P71" s="66"/>
      <c r="Q71" s="67"/>
      <c r="R71" s="68"/>
      <c r="S71" s="69"/>
      <c r="T71" s="60"/>
      <c r="U71" s="69"/>
      <c r="V71" s="70"/>
      <c r="W71" s="1" t="str">
        <f>IF(M71&lt;&gt;"",IF(COUNTIF(#REF!,N(M71))=0,"×",IF(COUNTIF(#REF!,N(M71))=1,"",COUNTIF(#REF!,N(M71))-1)),"")</f>
        <v/>
      </c>
      <c r="X71" s="1"/>
      <c r="Y71" s="11"/>
    </row>
    <row r="72" spans="1:25" ht="24" customHeight="1">
      <c r="A72" s="8">
        <f t="shared" si="2"/>
        <v>160</v>
      </c>
      <c r="B72" s="9" t="str">
        <f>IFERROR(MATCH($A72,#REF!,0),"")</f>
        <v/>
      </c>
      <c r="C72" s="9">
        <f t="shared" ref="C72:C107" si="4">IF(16-COUNTBLANK($H72:$V72)=0,"",1)</f>
        <v>1</v>
      </c>
      <c r="D72" s="9">
        <f>IF(AND(B72="",C72=""),"",IFERROR(MATCH($A72,#REF!,0),D$6+2+COUNT(C$8:C72)))</f>
        <v>178</v>
      </c>
      <c r="E72" s="10" t="str">
        <f>IFERROR(INDEX(#REF!,MATCH($M72,#REF!,0),4),"")</f>
        <v/>
      </c>
      <c r="F72" s="15" t="s">
        <v>28</v>
      </c>
      <c r="G72" s="71">
        <v>60</v>
      </c>
      <c r="H72" s="72"/>
      <c r="I72" s="73"/>
      <c r="J72" s="74"/>
      <c r="K72" s="74"/>
      <c r="L72" s="75"/>
      <c r="M72" s="76"/>
      <c r="N72" s="77"/>
      <c r="O72" s="78"/>
      <c r="P72" s="79"/>
      <c r="Q72" s="80"/>
      <c r="R72" s="81"/>
      <c r="S72" s="82"/>
      <c r="T72" s="73"/>
      <c r="U72" s="82"/>
      <c r="V72" s="83"/>
      <c r="W72" s="1" t="str">
        <f>IF(M72&lt;&gt;"",IF(COUNTIF(#REF!,N(M72))=0,"×",IF(COUNTIF(#REF!,N(M72))=1,"",COUNTIF(#REF!,N(M72))-1)),"")</f>
        <v/>
      </c>
      <c r="X72" s="1"/>
      <c r="Y72" s="11"/>
    </row>
    <row r="73" spans="1:25" ht="24" customHeight="1">
      <c r="A73" s="8">
        <f t="shared" si="2"/>
        <v>161</v>
      </c>
      <c r="B73" s="9" t="str">
        <f>IFERROR(MATCH($A73,#REF!,0),"")</f>
        <v/>
      </c>
      <c r="C73" s="9">
        <f t="shared" si="4"/>
        <v>1</v>
      </c>
      <c r="D73" s="9">
        <f>IF(AND(B73="",C73=""),"",IFERROR(MATCH($A73,#REF!,0),D$6+2+COUNT(C$8:C73)))</f>
        <v>179</v>
      </c>
      <c r="E73" s="10" t="str">
        <f>IFERROR(INDEX(#REF!,MATCH($M73,#REF!,0),4),"")</f>
        <v/>
      </c>
      <c r="F73" s="15" t="s">
        <v>29</v>
      </c>
      <c r="G73" s="45">
        <v>61</v>
      </c>
      <c r="H73" s="46"/>
      <c r="I73" s="47"/>
      <c r="J73" s="48"/>
      <c r="K73" s="48"/>
      <c r="L73" s="49"/>
      <c r="M73" s="50"/>
      <c r="N73" s="51"/>
      <c r="O73" s="52"/>
      <c r="P73" s="53"/>
      <c r="Q73" s="54"/>
      <c r="R73" s="55"/>
      <c r="S73" s="56"/>
      <c r="T73" s="47"/>
      <c r="U73" s="56"/>
      <c r="V73" s="57"/>
      <c r="W73" s="1" t="str">
        <f>IF(M73&lt;&gt;"",IF(COUNTIF(#REF!,N(M73))=0,"×",IF(COUNTIF(#REF!,N(M73))=1,"",COUNTIF(#REF!,N(M73))-1)),"")</f>
        <v/>
      </c>
      <c r="X73" s="1"/>
      <c r="Y73" s="11"/>
    </row>
    <row r="74" spans="1:25" ht="24" customHeight="1">
      <c r="A74" s="8">
        <f t="shared" si="2"/>
        <v>162</v>
      </c>
      <c r="B74" s="9" t="str">
        <f>IFERROR(MATCH($A74,#REF!,0),"")</f>
        <v/>
      </c>
      <c r="C74" s="9">
        <f t="shared" si="4"/>
        <v>1</v>
      </c>
      <c r="D74" s="9">
        <f>IF(AND(B74="",C74=""),"",IFERROR(MATCH($A74,#REF!,0),D$6+2+COUNT(C$8:C74)))</f>
        <v>180</v>
      </c>
      <c r="E74" s="10" t="str">
        <f>IFERROR(INDEX(#REF!,MATCH($M74,#REF!,0),4),"")</f>
        <v/>
      </c>
      <c r="F74" s="15" t="s">
        <v>30</v>
      </c>
      <c r="G74" s="58">
        <v>62</v>
      </c>
      <c r="H74" s="59"/>
      <c r="I74" s="60"/>
      <c r="J74" s="61"/>
      <c r="K74" s="61"/>
      <c r="L74" s="62"/>
      <c r="M74" s="63"/>
      <c r="N74" s="64"/>
      <c r="O74" s="65"/>
      <c r="P74" s="66"/>
      <c r="Q74" s="67"/>
      <c r="R74" s="68"/>
      <c r="S74" s="69"/>
      <c r="T74" s="60"/>
      <c r="U74" s="69"/>
      <c r="V74" s="70"/>
      <c r="W74" s="1" t="str">
        <f>IF(M74&lt;&gt;"",IF(COUNTIF(#REF!,N(M74))=0,"×",IF(COUNTIF(#REF!,N(M74))=1,"",COUNTIF(#REF!,N(M74))-1)),"")</f>
        <v/>
      </c>
      <c r="X74" s="1"/>
      <c r="Y74" s="11"/>
    </row>
    <row r="75" spans="1:25" ht="24" customHeight="1">
      <c r="A75" s="8">
        <f t="shared" si="2"/>
        <v>163</v>
      </c>
      <c r="B75" s="9" t="str">
        <f>IFERROR(MATCH($A75,#REF!,0),"")</f>
        <v/>
      </c>
      <c r="C75" s="9">
        <f t="shared" si="4"/>
        <v>1</v>
      </c>
      <c r="D75" s="9">
        <f>IF(AND(B75="",C75=""),"",IFERROR(MATCH($A75,#REF!,0),D$6+2+COUNT(C$8:C75)))</f>
        <v>181</v>
      </c>
      <c r="E75" s="10" t="str">
        <f>IFERROR(INDEX(#REF!,MATCH($M75,#REF!,0),4),"")</f>
        <v/>
      </c>
      <c r="F75" s="15" t="s">
        <v>29</v>
      </c>
      <c r="G75" s="58">
        <v>63</v>
      </c>
      <c r="H75" s="59"/>
      <c r="I75" s="60"/>
      <c r="J75" s="61"/>
      <c r="K75" s="61"/>
      <c r="L75" s="62"/>
      <c r="M75" s="63"/>
      <c r="N75" s="64"/>
      <c r="O75" s="65"/>
      <c r="P75" s="66"/>
      <c r="Q75" s="67"/>
      <c r="R75" s="68"/>
      <c r="S75" s="69"/>
      <c r="T75" s="60"/>
      <c r="U75" s="69"/>
      <c r="V75" s="70"/>
      <c r="W75" s="1" t="str">
        <f>IF(M75&lt;&gt;"",IF(COUNTIF(#REF!,N(M75))=0,"×",IF(COUNTIF(#REF!,N(M75))=1,"",COUNTIF(#REF!,N(M75))-1)),"")</f>
        <v/>
      </c>
      <c r="X75" s="1"/>
      <c r="Y75" s="11"/>
    </row>
    <row r="76" spans="1:25" ht="24" customHeight="1">
      <c r="A76" s="8">
        <f t="shared" si="2"/>
        <v>164</v>
      </c>
      <c r="B76" s="9" t="str">
        <f>IFERROR(MATCH($A76,#REF!,0),"")</f>
        <v/>
      </c>
      <c r="C76" s="9">
        <f t="shared" si="4"/>
        <v>1</v>
      </c>
      <c r="D76" s="9">
        <f>IF(AND(B76="",C76=""),"",IFERROR(MATCH($A76,#REF!,0),D$6+2+COUNT(C$8:C76)))</f>
        <v>182</v>
      </c>
      <c r="E76" s="10" t="str">
        <f>IFERROR(INDEX(#REF!,MATCH($M76,#REF!,0),4),"")</f>
        <v/>
      </c>
      <c r="F76" s="15" t="s">
        <v>31</v>
      </c>
      <c r="G76" s="58">
        <v>64</v>
      </c>
      <c r="H76" s="59"/>
      <c r="I76" s="60"/>
      <c r="J76" s="61"/>
      <c r="K76" s="61"/>
      <c r="L76" s="62"/>
      <c r="M76" s="63"/>
      <c r="N76" s="64"/>
      <c r="O76" s="65"/>
      <c r="P76" s="66"/>
      <c r="Q76" s="67"/>
      <c r="R76" s="68"/>
      <c r="S76" s="69"/>
      <c r="T76" s="60"/>
      <c r="U76" s="69"/>
      <c r="V76" s="70"/>
      <c r="W76" s="1" t="str">
        <f>IF(M76&lt;&gt;"",IF(COUNTIF(#REF!,N(M76))=0,"×",IF(COUNTIF(#REF!,N(M76))=1,"",COUNTIF(#REF!,N(M76))-1)),"")</f>
        <v/>
      </c>
      <c r="X76" s="1"/>
      <c r="Y76" s="11"/>
    </row>
    <row r="77" spans="1:25" ht="24" customHeight="1">
      <c r="A77" s="8">
        <f t="shared" si="2"/>
        <v>165</v>
      </c>
      <c r="B77" s="9" t="str">
        <f>IFERROR(MATCH($A77,#REF!,0),"")</f>
        <v/>
      </c>
      <c r="C77" s="9">
        <f t="shared" si="4"/>
        <v>1</v>
      </c>
      <c r="D77" s="9">
        <f>IF(AND(B77="",C77=""),"",IFERROR(MATCH($A77,#REF!,0),D$6+2+COUNT(C$8:C77)))</f>
        <v>183</v>
      </c>
      <c r="E77" s="10" t="str">
        <f>IFERROR(INDEX(#REF!,MATCH($M77,#REF!,0),4),"")</f>
        <v/>
      </c>
      <c r="F77" s="15" t="s">
        <v>32</v>
      </c>
      <c r="G77" s="71">
        <v>65</v>
      </c>
      <c r="H77" s="72"/>
      <c r="I77" s="73"/>
      <c r="J77" s="74"/>
      <c r="K77" s="74"/>
      <c r="L77" s="75"/>
      <c r="M77" s="76"/>
      <c r="N77" s="77"/>
      <c r="O77" s="78"/>
      <c r="P77" s="79"/>
      <c r="Q77" s="80"/>
      <c r="R77" s="81"/>
      <c r="S77" s="82"/>
      <c r="T77" s="73"/>
      <c r="U77" s="82"/>
      <c r="V77" s="83"/>
      <c r="W77" s="1" t="str">
        <f>IF(M77&lt;&gt;"",IF(COUNTIF(#REF!,N(M77))=0,"×",IF(COUNTIF(#REF!,N(M77))=1,"",COUNTIF(#REF!,N(M77))-1)),"")</f>
        <v/>
      </c>
      <c r="X77" s="1"/>
      <c r="Y77" s="11"/>
    </row>
    <row r="78" spans="1:25" ht="24" customHeight="1">
      <c r="A78" s="8">
        <f t="shared" ref="A78:A107" si="5">$T$1*1000+ROW()-12+100</f>
        <v>166</v>
      </c>
      <c r="B78" s="9" t="str">
        <f>IFERROR(MATCH($A78,#REF!,0),"")</f>
        <v/>
      </c>
      <c r="C78" s="9">
        <f t="shared" si="4"/>
        <v>1</v>
      </c>
      <c r="D78" s="9">
        <f>IF(AND(B78="",C78=""),"",IFERROR(MATCH($A78,#REF!,0),D$6+2+COUNT(C$8:C78)))</f>
        <v>184</v>
      </c>
      <c r="E78" s="10" t="str">
        <f>IFERROR(INDEX(#REF!,MATCH($M78,#REF!,0),4),"")</f>
        <v/>
      </c>
      <c r="F78" s="15" t="s">
        <v>30</v>
      </c>
      <c r="G78" s="45">
        <v>66</v>
      </c>
      <c r="H78" s="46"/>
      <c r="I78" s="47"/>
      <c r="J78" s="48"/>
      <c r="K78" s="48"/>
      <c r="L78" s="49"/>
      <c r="M78" s="50"/>
      <c r="N78" s="51"/>
      <c r="O78" s="52"/>
      <c r="P78" s="53"/>
      <c r="Q78" s="54"/>
      <c r="R78" s="55"/>
      <c r="S78" s="56"/>
      <c r="T78" s="47"/>
      <c r="U78" s="56"/>
      <c r="V78" s="57"/>
      <c r="W78" s="1" t="str">
        <f>IF(M78&lt;&gt;"",IF(COUNTIF(#REF!,N(M78))=0,"×",IF(COUNTIF(#REF!,N(M78))=1,"",COUNTIF(#REF!,N(M78))-1)),"")</f>
        <v/>
      </c>
      <c r="X78" s="1"/>
      <c r="Y78" s="11"/>
    </row>
    <row r="79" spans="1:25" ht="24" customHeight="1">
      <c r="A79" s="8">
        <f t="shared" si="5"/>
        <v>167</v>
      </c>
      <c r="B79" s="9" t="str">
        <f>IFERROR(MATCH($A79,#REF!,0),"")</f>
        <v/>
      </c>
      <c r="C79" s="9">
        <f t="shared" si="4"/>
        <v>1</v>
      </c>
      <c r="D79" s="9">
        <f>IF(AND(B79="",C79=""),"",IFERROR(MATCH($A79,#REF!,0),D$6+2+COUNT(C$8:C79)))</f>
        <v>185</v>
      </c>
      <c r="E79" s="10" t="str">
        <f>IFERROR(INDEX(#REF!,MATCH($M79,#REF!,0),4),"")</f>
        <v/>
      </c>
      <c r="F79" s="15" t="s">
        <v>33</v>
      </c>
      <c r="G79" s="58">
        <v>67</v>
      </c>
      <c r="H79" s="59"/>
      <c r="I79" s="60"/>
      <c r="J79" s="61"/>
      <c r="K79" s="61"/>
      <c r="L79" s="62"/>
      <c r="M79" s="63"/>
      <c r="N79" s="64"/>
      <c r="O79" s="65"/>
      <c r="P79" s="66"/>
      <c r="Q79" s="67"/>
      <c r="R79" s="68"/>
      <c r="S79" s="69"/>
      <c r="T79" s="60"/>
      <c r="U79" s="69"/>
      <c r="V79" s="70"/>
      <c r="W79" s="1" t="str">
        <f>IF(M79&lt;&gt;"",IF(COUNTIF(#REF!,N(M79))=0,"×",IF(COUNTIF(#REF!,N(M79))=1,"",COUNTIF(#REF!,N(M79))-1)),"")</f>
        <v/>
      </c>
      <c r="X79" s="1"/>
      <c r="Y79" s="11"/>
    </row>
    <row r="80" spans="1:25" ht="24" customHeight="1">
      <c r="A80" s="8">
        <f t="shared" si="5"/>
        <v>168</v>
      </c>
      <c r="B80" s="9" t="str">
        <f>IFERROR(MATCH($A80,#REF!,0),"")</f>
        <v/>
      </c>
      <c r="C80" s="9">
        <f t="shared" si="4"/>
        <v>1</v>
      </c>
      <c r="D80" s="9">
        <f>IF(AND(B80="",C80=""),"",IFERROR(MATCH($A80,#REF!,0),D$6+2+COUNT(C$8:C80)))</f>
        <v>186</v>
      </c>
      <c r="E80" s="10" t="str">
        <f>IFERROR(INDEX(#REF!,MATCH($M80,#REF!,0),4),"")</f>
        <v/>
      </c>
      <c r="F80" s="15" t="s">
        <v>29</v>
      </c>
      <c r="G80" s="58">
        <v>68</v>
      </c>
      <c r="H80" s="59"/>
      <c r="I80" s="60"/>
      <c r="J80" s="61"/>
      <c r="K80" s="61"/>
      <c r="L80" s="62"/>
      <c r="M80" s="63"/>
      <c r="N80" s="64"/>
      <c r="O80" s="65"/>
      <c r="P80" s="66"/>
      <c r="Q80" s="67"/>
      <c r="R80" s="68"/>
      <c r="S80" s="69"/>
      <c r="T80" s="60"/>
      <c r="U80" s="69"/>
      <c r="V80" s="70"/>
      <c r="W80" s="1" t="str">
        <f>IF(M80&lt;&gt;"",IF(COUNTIF(#REF!,N(M80))=0,"×",IF(COUNTIF(#REF!,N(M80))=1,"",COUNTIF(#REF!,N(M80))-1)),"")</f>
        <v/>
      </c>
      <c r="X80" s="1"/>
      <c r="Y80" s="11"/>
    </row>
    <row r="81" spans="1:25" ht="24" customHeight="1">
      <c r="A81" s="8">
        <f t="shared" si="5"/>
        <v>169</v>
      </c>
      <c r="B81" s="9" t="str">
        <f>IFERROR(MATCH($A81,#REF!,0),"")</f>
        <v/>
      </c>
      <c r="C81" s="9">
        <f t="shared" si="4"/>
        <v>1</v>
      </c>
      <c r="D81" s="9">
        <f>IF(AND(B81="",C81=""),"",IFERROR(MATCH($A81,#REF!,0),D$6+2+COUNT(C$8:C81)))</f>
        <v>187</v>
      </c>
      <c r="E81" s="10" t="str">
        <f>IFERROR(INDEX(#REF!,MATCH($M81,#REF!,0),4),"")</f>
        <v/>
      </c>
      <c r="F81" s="15" t="s">
        <v>30</v>
      </c>
      <c r="G81" s="58">
        <v>69</v>
      </c>
      <c r="H81" s="59"/>
      <c r="I81" s="60"/>
      <c r="J81" s="61"/>
      <c r="K81" s="61"/>
      <c r="L81" s="62"/>
      <c r="M81" s="63"/>
      <c r="N81" s="64"/>
      <c r="O81" s="65"/>
      <c r="P81" s="66"/>
      <c r="Q81" s="67"/>
      <c r="R81" s="68"/>
      <c r="S81" s="69"/>
      <c r="T81" s="60"/>
      <c r="U81" s="69"/>
      <c r="V81" s="70"/>
      <c r="W81" s="1" t="str">
        <f>IF(M81&lt;&gt;"",IF(COUNTIF(#REF!,N(M81))=0,"×",IF(COUNTIF(#REF!,N(M81))=1,"",COUNTIF(#REF!,N(M81))-1)),"")</f>
        <v/>
      </c>
      <c r="X81" s="1"/>
      <c r="Y81" s="11"/>
    </row>
    <row r="82" spans="1:25" ht="24" customHeight="1">
      <c r="A82" s="8">
        <f t="shared" si="5"/>
        <v>170</v>
      </c>
      <c r="B82" s="9" t="str">
        <f>IFERROR(MATCH($A82,#REF!,0),"")</f>
        <v/>
      </c>
      <c r="C82" s="9">
        <f t="shared" si="4"/>
        <v>1</v>
      </c>
      <c r="D82" s="9">
        <f>IF(AND(B82="",C82=""),"",IFERROR(MATCH($A82,#REF!,0),D$6+2+COUNT(C$8:C82)))</f>
        <v>188</v>
      </c>
      <c r="E82" s="10" t="str">
        <f>IFERROR(INDEX(#REF!,MATCH($M82,#REF!,0),4),"")</f>
        <v/>
      </c>
      <c r="F82" s="15" t="s">
        <v>34</v>
      </c>
      <c r="G82" s="71">
        <v>70</v>
      </c>
      <c r="H82" s="72"/>
      <c r="I82" s="73"/>
      <c r="J82" s="74"/>
      <c r="K82" s="74"/>
      <c r="L82" s="75"/>
      <c r="M82" s="76"/>
      <c r="N82" s="77"/>
      <c r="O82" s="78"/>
      <c r="P82" s="79"/>
      <c r="Q82" s="80"/>
      <c r="R82" s="81"/>
      <c r="S82" s="82"/>
      <c r="T82" s="73"/>
      <c r="U82" s="82"/>
      <c r="V82" s="83"/>
      <c r="W82" s="1" t="str">
        <f>IF(M82&lt;&gt;"",IF(COUNTIF(#REF!,N(M82))=0,"×",IF(COUNTIF(#REF!,N(M82))=1,"",COUNTIF(#REF!,N(M82))-1)),"")</f>
        <v/>
      </c>
      <c r="X82" s="1"/>
      <c r="Y82" s="11"/>
    </row>
    <row r="83" spans="1:25" ht="24" customHeight="1">
      <c r="A83" s="8">
        <f t="shared" si="5"/>
        <v>171</v>
      </c>
      <c r="B83" s="9" t="str">
        <f>IFERROR(MATCH($A83,#REF!,0),"")</f>
        <v/>
      </c>
      <c r="C83" s="9">
        <f t="shared" si="4"/>
        <v>1</v>
      </c>
      <c r="D83" s="9">
        <f>IF(AND(B83="",C83=""),"",IFERROR(MATCH($A83,#REF!,0),D$6+2+COUNT(C$8:C83)))</f>
        <v>189</v>
      </c>
      <c r="E83" s="10" t="str">
        <f>IFERROR(INDEX(#REF!,MATCH($M83,#REF!,0),4),"")</f>
        <v/>
      </c>
      <c r="F83" s="15" t="s">
        <v>35</v>
      </c>
      <c r="G83" s="45">
        <v>71</v>
      </c>
      <c r="H83" s="46"/>
      <c r="I83" s="47"/>
      <c r="J83" s="48"/>
      <c r="K83" s="48"/>
      <c r="L83" s="49"/>
      <c r="M83" s="50"/>
      <c r="N83" s="51"/>
      <c r="O83" s="52"/>
      <c r="P83" s="53"/>
      <c r="Q83" s="54"/>
      <c r="R83" s="55"/>
      <c r="S83" s="56"/>
      <c r="T83" s="47"/>
      <c r="U83" s="56"/>
      <c r="V83" s="57"/>
      <c r="W83" s="1" t="str">
        <f>IF(M83&lt;&gt;"",IF(COUNTIF(#REF!,N(M83))=0,"×",IF(COUNTIF(#REF!,N(M83))=1,"",COUNTIF(#REF!,N(M83))-1)),"")</f>
        <v/>
      </c>
      <c r="X83" s="1"/>
      <c r="Y83" s="11"/>
    </row>
    <row r="84" spans="1:25" ht="24" customHeight="1">
      <c r="A84" s="8">
        <f t="shared" si="5"/>
        <v>172</v>
      </c>
      <c r="B84" s="9" t="str">
        <f>IFERROR(MATCH($A84,#REF!,0),"")</f>
        <v/>
      </c>
      <c r="C84" s="9">
        <f t="shared" si="4"/>
        <v>1</v>
      </c>
      <c r="D84" s="9">
        <f>IF(AND(B84="",C84=""),"",IFERROR(MATCH($A84,#REF!,0),D$6+2+COUNT(C$8:C84)))</f>
        <v>190</v>
      </c>
      <c r="E84" s="10" t="str">
        <f>IFERROR(INDEX(#REF!,MATCH($M84,#REF!,0),4),"")</f>
        <v/>
      </c>
      <c r="F84" s="15"/>
      <c r="G84" s="58">
        <v>72</v>
      </c>
      <c r="H84" s="59"/>
      <c r="I84" s="60"/>
      <c r="J84" s="61"/>
      <c r="K84" s="61"/>
      <c r="L84" s="62"/>
      <c r="M84" s="63"/>
      <c r="N84" s="64"/>
      <c r="O84" s="65"/>
      <c r="P84" s="66"/>
      <c r="Q84" s="67"/>
      <c r="R84" s="68"/>
      <c r="S84" s="69"/>
      <c r="T84" s="60"/>
      <c r="U84" s="69"/>
      <c r="V84" s="70"/>
      <c r="W84" s="1" t="str">
        <f>IF(M84&lt;&gt;"",IF(COUNTIF(#REF!,N(M84))=0,"×",IF(COUNTIF(#REF!,N(M84))=1,"",COUNTIF(#REF!,N(M84))-1)),"")</f>
        <v/>
      </c>
      <c r="X84" s="1"/>
      <c r="Y84" s="11"/>
    </row>
    <row r="85" spans="1:25" ht="24" customHeight="1">
      <c r="A85" s="8">
        <f t="shared" si="5"/>
        <v>173</v>
      </c>
      <c r="B85" s="9" t="str">
        <f>IFERROR(MATCH($A85,#REF!,0),"")</f>
        <v/>
      </c>
      <c r="C85" s="9">
        <f t="shared" si="4"/>
        <v>1</v>
      </c>
      <c r="D85" s="9">
        <f>IF(AND(B85="",C85=""),"",IFERROR(MATCH($A85,#REF!,0),D$6+2+COUNT(C$8:C85)))</f>
        <v>191</v>
      </c>
      <c r="E85" s="10" t="str">
        <f>IFERROR(INDEX(#REF!,MATCH($M85,#REF!,0),4),"")</f>
        <v/>
      </c>
      <c r="F85" s="15"/>
      <c r="G85" s="58">
        <v>73</v>
      </c>
      <c r="H85" s="59"/>
      <c r="I85" s="60"/>
      <c r="J85" s="61"/>
      <c r="K85" s="61"/>
      <c r="L85" s="62"/>
      <c r="M85" s="63"/>
      <c r="N85" s="64"/>
      <c r="O85" s="65"/>
      <c r="P85" s="66"/>
      <c r="Q85" s="67"/>
      <c r="R85" s="68"/>
      <c r="S85" s="69"/>
      <c r="T85" s="60"/>
      <c r="U85" s="69"/>
      <c r="V85" s="70"/>
      <c r="W85" s="1" t="str">
        <f>IF(M85&lt;&gt;"",IF(COUNTIF(#REF!,N(M85))=0,"×",IF(COUNTIF(#REF!,N(M85))=1,"",COUNTIF(#REF!,N(M85))-1)),"")</f>
        <v/>
      </c>
      <c r="X85" s="1"/>
      <c r="Y85" s="11"/>
    </row>
    <row r="86" spans="1:25" ht="24" customHeight="1">
      <c r="A86" s="8">
        <f t="shared" si="5"/>
        <v>174</v>
      </c>
      <c r="B86" s="9" t="str">
        <f>IFERROR(MATCH($A86,#REF!,0),"")</f>
        <v/>
      </c>
      <c r="C86" s="9">
        <f t="shared" si="4"/>
        <v>1</v>
      </c>
      <c r="D86" s="9">
        <f>IF(AND(B86="",C86=""),"",IFERROR(MATCH($A86,#REF!,0),D$6+2+COUNT(C$8:C86)))</f>
        <v>192</v>
      </c>
      <c r="E86" s="10" t="str">
        <f>IFERROR(INDEX(#REF!,MATCH($M86,#REF!,0),4),"")</f>
        <v/>
      </c>
      <c r="F86" s="15"/>
      <c r="G86" s="58">
        <v>74</v>
      </c>
      <c r="H86" s="59"/>
      <c r="I86" s="60"/>
      <c r="J86" s="61"/>
      <c r="K86" s="61"/>
      <c r="L86" s="62"/>
      <c r="M86" s="63"/>
      <c r="N86" s="64"/>
      <c r="O86" s="65"/>
      <c r="P86" s="66"/>
      <c r="Q86" s="67"/>
      <c r="R86" s="68"/>
      <c r="S86" s="69"/>
      <c r="T86" s="60"/>
      <c r="U86" s="69"/>
      <c r="V86" s="70"/>
      <c r="W86" s="1" t="str">
        <f>IF(M86&lt;&gt;"",IF(COUNTIF(#REF!,N(M86))=0,"×",IF(COUNTIF(#REF!,N(M86))=1,"",COUNTIF(#REF!,N(M86))-1)),"")</f>
        <v/>
      </c>
      <c r="X86" s="1"/>
      <c r="Y86" s="11"/>
    </row>
    <row r="87" spans="1:25" ht="24" customHeight="1">
      <c r="A87" s="8">
        <f t="shared" si="5"/>
        <v>175</v>
      </c>
      <c r="B87" s="9" t="str">
        <f>IFERROR(MATCH($A87,#REF!,0),"")</f>
        <v/>
      </c>
      <c r="C87" s="9">
        <f t="shared" si="4"/>
        <v>1</v>
      </c>
      <c r="D87" s="9">
        <f>IF(AND(B87="",C87=""),"",IFERROR(MATCH($A87,#REF!,0),D$6+2+COUNT(C$8:C87)))</f>
        <v>193</v>
      </c>
      <c r="E87" s="10" t="str">
        <f>IFERROR(INDEX(#REF!,MATCH($M87,#REF!,0),4),"")</f>
        <v/>
      </c>
      <c r="F87" s="16"/>
      <c r="G87" s="71">
        <v>75</v>
      </c>
      <c r="H87" s="72"/>
      <c r="I87" s="73"/>
      <c r="J87" s="74"/>
      <c r="K87" s="74"/>
      <c r="L87" s="75"/>
      <c r="M87" s="76"/>
      <c r="N87" s="77"/>
      <c r="O87" s="78"/>
      <c r="P87" s="79"/>
      <c r="Q87" s="80"/>
      <c r="R87" s="81"/>
      <c r="S87" s="82"/>
      <c r="T87" s="73"/>
      <c r="U87" s="82"/>
      <c r="V87" s="83"/>
      <c r="W87" s="1" t="str">
        <f>IF(M87&lt;&gt;"",IF(COUNTIF(#REF!,N(M87))=0,"×",IF(COUNTIF(#REF!,N(M87))=1,"",COUNTIF(#REF!,N(M87))-1)),"")</f>
        <v/>
      </c>
      <c r="X87" s="1"/>
      <c r="Y87" s="11"/>
    </row>
    <row r="88" spans="1:25" ht="24" customHeight="1">
      <c r="A88" s="8">
        <f t="shared" si="5"/>
        <v>176</v>
      </c>
      <c r="B88" s="9" t="str">
        <f>IFERROR(MATCH($A88,#REF!,0),"")</f>
        <v/>
      </c>
      <c r="C88" s="9">
        <f t="shared" si="4"/>
        <v>1</v>
      </c>
      <c r="D88" s="9">
        <f>IF(AND(B88="",C88=""),"",IFERROR(MATCH($A88,#REF!,0),D$6+2+COUNT(C$8:C88)))</f>
        <v>194</v>
      </c>
      <c r="E88" s="10" t="str">
        <f>IFERROR(INDEX(#REF!,MATCH($M88,#REF!,0),4),"")</f>
        <v/>
      </c>
      <c r="F88" s="17"/>
      <c r="G88" s="45">
        <v>76</v>
      </c>
      <c r="H88" s="46"/>
      <c r="I88" s="47"/>
      <c r="J88" s="48"/>
      <c r="K88" s="48"/>
      <c r="L88" s="49"/>
      <c r="M88" s="50"/>
      <c r="N88" s="51"/>
      <c r="O88" s="52"/>
      <c r="P88" s="53"/>
      <c r="Q88" s="54"/>
      <c r="R88" s="55"/>
      <c r="S88" s="56"/>
      <c r="T88" s="47"/>
      <c r="U88" s="56"/>
      <c r="V88" s="57"/>
      <c r="W88" s="1" t="str">
        <f>IF(M88&lt;&gt;"",IF(COUNTIF(#REF!,N(M88))=0,"×",IF(COUNTIF(#REF!,N(M88))=1,"",COUNTIF(#REF!,N(M88))-1)),"")</f>
        <v/>
      </c>
      <c r="X88" s="1"/>
      <c r="Y88" s="11"/>
    </row>
    <row r="89" spans="1:25" ht="24" customHeight="1">
      <c r="A89" s="8">
        <f t="shared" si="5"/>
        <v>177</v>
      </c>
      <c r="B89" s="9" t="str">
        <f>IFERROR(MATCH($A89,#REF!,0),"")</f>
        <v/>
      </c>
      <c r="C89" s="9">
        <f t="shared" si="4"/>
        <v>1</v>
      </c>
      <c r="D89" s="9">
        <f>IF(AND(B89="",C89=""),"",IFERROR(MATCH($A89,#REF!,0),D$6+2+COUNT(C$8:C89)))</f>
        <v>195</v>
      </c>
      <c r="E89" s="10" t="str">
        <f>IFERROR(INDEX(#REF!,MATCH($M89,#REF!,0),4),"")</f>
        <v/>
      </c>
      <c r="F89" s="15"/>
      <c r="G89" s="58">
        <v>77</v>
      </c>
      <c r="H89" s="59"/>
      <c r="I89" s="60"/>
      <c r="J89" s="61"/>
      <c r="K89" s="61"/>
      <c r="L89" s="62"/>
      <c r="M89" s="63"/>
      <c r="N89" s="64"/>
      <c r="O89" s="65"/>
      <c r="P89" s="66"/>
      <c r="Q89" s="67"/>
      <c r="R89" s="68"/>
      <c r="S89" s="69"/>
      <c r="T89" s="60"/>
      <c r="U89" s="69"/>
      <c r="V89" s="70"/>
      <c r="W89" s="1" t="str">
        <f>IF(M89&lt;&gt;"",IF(COUNTIF(#REF!,N(M89))=0,"×",IF(COUNTIF(#REF!,N(M89))=1,"",COUNTIF(#REF!,N(M89))-1)),"")</f>
        <v/>
      </c>
      <c r="X89" s="1"/>
      <c r="Y89" s="11"/>
    </row>
    <row r="90" spans="1:25" ht="24" customHeight="1">
      <c r="A90" s="8">
        <f t="shared" si="5"/>
        <v>178</v>
      </c>
      <c r="B90" s="9" t="str">
        <f>IFERROR(MATCH($A90,#REF!,0),"")</f>
        <v/>
      </c>
      <c r="C90" s="9">
        <f t="shared" si="4"/>
        <v>1</v>
      </c>
      <c r="D90" s="9">
        <f>IF(AND(B90="",C90=""),"",IFERROR(MATCH($A90,#REF!,0),D$6+2+COUNT(C$8:C90)))</f>
        <v>196</v>
      </c>
      <c r="E90" s="10" t="str">
        <f>IFERROR(INDEX(#REF!,MATCH($M90,#REF!,0),4),"")</f>
        <v/>
      </c>
      <c r="F90" s="15"/>
      <c r="G90" s="58">
        <v>78</v>
      </c>
      <c r="H90" s="59"/>
      <c r="I90" s="60"/>
      <c r="J90" s="61"/>
      <c r="K90" s="61"/>
      <c r="L90" s="62"/>
      <c r="M90" s="63"/>
      <c r="N90" s="64"/>
      <c r="O90" s="65"/>
      <c r="P90" s="66"/>
      <c r="Q90" s="67"/>
      <c r="R90" s="68"/>
      <c r="S90" s="69"/>
      <c r="T90" s="60"/>
      <c r="U90" s="69"/>
      <c r="V90" s="70"/>
      <c r="W90" s="1" t="str">
        <f>IF(M90&lt;&gt;"",IF(COUNTIF(#REF!,N(M90))=0,"×",IF(COUNTIF(#REF!,N(M90))=1,"",COUNTIF(#REF!,N(M90))-1)),"")</f>
        <v/>
      </c>
      <c r="X90" s="1"/>
      <c r="Y90" s="11"/>
    </row>
    <row r="91" spans="1:25" ht="24" customHeight="1">
      <c r="A91" s="8">
        <f t="shared" si="5"/>
        <v>179</v>
      </c>
      <c r="B91" s="9" t="str">
        <f>IFERROR(MATCH($A91,#REF!,0),"")</f>
        <v/>
      </c>
      <c r="C91" s="9">
        <f t="shared" si="4"/>
        <v>1</v>
      </c>
      <c r="D91" s="9">
        <f>IF(AND(B91="",C91=""),"",IFERROR(MATCH($A91,#REF!,0),D$6+2+COUNT(C$8:C91)))</f>
        <v>197</v>
      </c>
      <c r="E91" s="10" t="str">
        <f>IFERROR(INDEX(#REF!,MATCH($M91,#REF!,0),4),"")</f>
        <v/>
      </c>
      <c r="F91" s="15" t="s">
        <v>27</v>
      </c>
      <c r="G91" s="58">
        <v>79</v>
      </c>
      <c r="H91" s="59"/>
      <c r="I91" s="60"/>
      <c r="J91" s="61"/>
      <c r="K91" s="61"/>
      <c r="L91" s="62"/>
      <c r="M91" s="63"/>
      <c r="N91" s="64"/>
      <c r="O91" s="65"/>
      <c r="P91" s="66"/>
      <c r="Q91" s="67"/>
      <c r="R91" s="68"/>
      <c r="S91" s="69"/>
      <c r="T91" s="60"/>
      <c r="U91" s="69"/>
      <c r="V91" s="70"/>
      <c r="W91" s="1" t="str">
        <f>IF(M91&lt;&gt;"",IF(COUNTIF(#REF!,N(M91))=0,"×",IF(COUNTIF(#REF!,N(M91))=1,"",COUNTIF(#REF!,N(M91))-1)),"")</f>
        <v/>
      </c>
      <c r="X91" s="1"/>
      <c r="Y91" s="11"/>
    </row>
    <row r="92" spans="1:25" ht="24" customHeight="1">
      <c r="A92" s="8">
        <f t="shared" si="5"/>
        <v>180</v>
      </c>
      <c r="B92" s="9" t="str">
        <f>IFERROR(MATCH($A92,#REF!,0),"")</f>
        <v/>
      </c>
      <c r="C92" s="9">
        <f t="shared" si="4"/>
        <v>1</v>
      </c>
      <c r="D92" s="9">
        <f>IF(AND(B92="",C92=""),"",IFERROR(MATCH($A92,#REF!,0),D$6+2+COUNT(C$8:C92)))</f>
        <v>198</v>
      </c>
      <c r="E92" s="10" t="str">
        <f>IFERROR(INDEX(#REF!,MATCH($M92,#REF!,0),4),"")</f>
        <v/>
      </c>
      <c r="F92" s="15" t="s">
        <v>28</v>
      </c>
      <c r="G92" s="71">
        <v>80</v>
      </c>
      <c r="H92" s="72"/>
      <c r="I92" s="73"/>
      <c r="J92" s="74"/>
      <c r="K92" s="74"/>
      <c r="L92" s="75"/>
      <c r="M92" s="76"/>
      <c r="N92" s="77"/>
      <c r="O92" s="78"/>
      <c r="P92" s="79"/>
      <c r="Q92" s="80"/>
      <c r="R92" s="81"/>
      <c r="S92" s="82"/>
      <c r="T92" s="73"/>
      <c r="U92" s="82"/>
      <c r="V92" s="83"/>
      <c r="W92" s="1" t="str">
        <f>IF(M92&lt;&gt;"",IF(COUNTIF(#REF!,N(M92))=0,"×",IF(COUNTIF(#REF!,N(M92))=1,"",COUNTIF(#REF!,N(M92))-1)),"")</f>
        <v/>
      </c>
      <c r="X92" s="1"/>
      <c r="Y92" s="11"/>
    </row>
    <row r="93" spans="1:25" ht="24" customHeight="1">
      <c r="A93" s="8">
        <f t="shared" si="5"/>
        <v>181</v>
      </c>
      <c r="B93" s="9" t="str">
        <f>IFERROR(MATCH($A93,#REF!,0),"")</f>
        <v/>
      </c>
      <c r="C93" s="9">
        <f t="shared" si="4"/>
        <v>1</v>
      </c>
      <c r="D93" s="9">
        <f>IF(AND(B93="",C93=""),"",IFERROR(MATCH($A93,#REF!,0),D$6+2+COUNT(C$8:C93)))</f>
        <v>199</v>
      </c>
      <c r="E93" s="10" t="str">
        <f>IFERROR(INDEX(#REF!,MATCH($M93,#REF!,0),4),"")</f>
        <v/>
      </c>
      <c r="F93" s="15" t="s">
        <v>29</v>
      </c>
      <c r="G93" s="45">
        <v>81</v>
      </c>
      <c r="H93" s="46"/>
      <c r="I93" s="47"/>
      <c r="J93" s="48"/>
      <c r="K93" s="48"/>
      <c r="L93" s="49"/>
      <c r="M93" s="50"/>
      <c r="N93" s="51"/>
      <c r="O93" s="52"/>
      <c r="P93" s="53"/>
      <c r="Q93" s="54"/>
      <c r="R93" s="55"/>
      <c r="S93" s="56"/>
      <c r="T93" s="47"/>
      <c r="U93" s="56"/>
      <c r="V93" s="57"/>
      <c r="W93" s="1" t="str">
        <f>IF(M93&lt;&gt;"",IF(COUNTIF(#REF!,N(M93))=0,"×",IF(COUNTIF(#REF!,N(M93))=1,"",COUNTIF(#REF!,N(M93))-1)),"")</f>
        <v/>
      </c>
      <c r="X93" s="1"/>
      <c r="Y93" s="11"/>
    </row>
    <row r="94" spans="1:25" ht="24" customHeight="1">
      <c r="A94" s="8">
        <f t="shared" si="5"/>
        <v>182</v>
      </c>
      <c r="B94" s="9" t="str">
        <f>IFERROR(MATCH($A94,#REF!,0),"")</f>
        <v/>
      </c>
      <c r="C94" s="9">
        <f t="shared" si="4"/>
        <v>1</v>
      </c>
      <c r="D94" s="9">
        <f>IF(AND(B94="",C94=""),"",IFERROR(MATCH($A94,#REF!,0),D$6+2+COUNT(C$8:C94)))</f>
        <v>200</v>
      </c>
      <c r="E94" s="10" t="str">
        <f>IFERROR(INDEX(#REF!,MATCH($M94,#REF!,0),4),"")</f>
        <v/>
      </c>
      <c r="F94" s="15" t="s">
        <v>30</v>
      </c>
      <c r="G94" s="58">
        <v>82</v>
      </c>
      <c r="H94" s="59"/>
      <c r="I94" s="60"/>
      <c r="J94" s="61"/>
      <c r="K94" s="61"/>
      <c r="L94" s="62"/>
      <c r="M94" s="63"/>
      <c r="N94" s="64"/>
      <c r="O94" s="65"/>
      <c r="P94" s="66"/>
      <c r="Q94" s="67"/>
      <c r="R94" s="68"/>
      <c r="S94" s="69"/>
      <c r="T94" s="60"/>
      <c r="U94" s="69"/>
      <c r="V94" s="70"/>
      <c r="W94" s="1" t="str">
        <f>IF(M94&lt;&gt;"",IF(COUNTIF(#REF!,N(M94))=0,"×",IF(COUNTIF(#REF!,N(M94))=1,"",COUNTIF(#REF!,N(M94))-1)),"")</f>
        <v/>
      </c>
      <c r="X94" s="1"/>
      <c r="Y94" s="11"/>
    </row>
    <row r="95" spans="1:25" ht="24" customHeight="1">
      <c r="A95" s="8">
        <f t="shared" si="5"/>
        <v>183</v>
      </c>
      <c r="B95" s="9" t="str">
        <f>IFERROR(MATCH($A95,#REF!,0),"")</f>
        <v/>
      </c>
      <c r="C95" s="9">
        <f t="shared" si="4"/>
        <v>1</v>
      </c>
      <c r="D95" s="9">
        <f>IF(AND(B95="",C95=""),"",IFERROR(MATCH($A95,#REF!,0),D$6+2+COUNT(C$8:C95)))</f>
        <v>201</v>
      </c>
      <c r="E95" s="10" t="str">
        <f>IFERROR(INDEX(#REF!,MATCH($M95,#REF!,0),4),"")</f>
        <v/>
      </c>
      <c r="F95" s="15" t="s">
        <v>29</v>
      </c>
      <c r="G95" s="58">
        <v>83</v>
      </c>
      <c r="H95" s="59"/>
      <c r="I95" s="60"/>
      <c r="J95" s="61"/>
      <c r="K95" s="61"/>
      <c r="L95" s="62"/>
      <c r="M95" s="63"/>
      <c r="N95" s="64"/>
      <c r="O95" s="65"/>
      <c r="P95" s="66"/>
      <c r="Q95" s="67"/>
      <c r="R95" s="68"/>
      <c r="S95" s="69"/>
      <c r="T95" s="60"/>
      <c r="U95" s="69"/>
      <c r="V95" s="70"/>
      <c r="W95" s="1" t="str">
        <f>IF(M95&lt;&gt;"",IF(COUNTIF(#REF!,N(M95))=0,"×",IF(COUNTIF(#REF!,N(M95))=1,"",COUNTIF(#REF!,N(M95))-1)),"")</f>
        <v/>
      </c>
      <c r="X95" s="1"/>
      <c r="Y95" s="11"/>
    </row>
    <row r="96" spans="1:25" ht="24" customHeight="1">
      <c r="A96" s="8">
        <f t="shared" si="5"/>
        <v>184</v>
      </c>
      <c r="B96" s="9" t="str">
        <f>IFERROR(MATCH($A96,#REF!,0),"")</f>
        <v/>
      </c>
      <c r="C96" s="9">
        <f t="shared" si="4"/>
        <v>1</v>
      </c>
      <c r="D96" s="9">
        <f>IF(AND(B96="",C96=""),"",IFERROR(MATCH($A96,#REF!,0),D$6+2+COUNT(C$8:C96)))</f>
        <v>202</v>
      </c>
      <c r="E96" s="10" t="str">
        <f>IFERROR(INDEX(#REF!,MATCH($M96,#REF!,0),4),"")</f>
        <v/>
      </c>
      <c r="F96" s="15" t="s">
        <v>31</v>
      </c>
      <c r="G96" s="58">
        <v>84</v>
      </c>
      <c r="H96" s="59"/>
      <c r="I96" s="60"/>
      <c r="J96" s="61"/>
      <c r="K96" s="61"/>
      <c r="L96" s="62"/>
      <c r="M96" s="63"/>
      <c r="N96" s="64"/>
      <c r="O96" s="65"/>
      <c r="P96" s="66"/>
      <c r="Q96" s="67"/>
      <c r="R96" s="68"/>
      <c r="S96" s="69"/>
      <c r="T96" s="60"/>
      <c r="U96" s="69"/>
      <c r="V96" s="70"/>
      <c r="W96" s="1" t="str">
        <f>IF(M96&lt;&gt;"",IF(COUNTIF(#REF!,N(M96))=0,"×",IF(COUNTIF(#REF!,N(M96))=1,"",COUNTIF(#REF!,N(M96))-1)),"")</f>
        <v/>
      </c>
      <c r="X96" s="1"/>
      <c r="Y96" s="11"/>
    </row>
    <row r="97" spans="1:25" ht="24" customHeight="1">
      <c r="A97" s="8">
        <f t="shared" si="5"/>
        <v>185</v>
      </c>
      <c r="B97" s="9" t="str">
        <f>IFERROR(MATCH($A97,#REF!,0),"")</f>
        <v/>
      </c>
      <c r="C97" s="9">
        <f t="shared" si="4"/>
        <v>1</v>
      </c>
      <c r="D97" s="9">
        <f>IF(AND(B97="",C97=""),"",IFERROR(MATCH($A97,#REF!,0),D$6+2+COUNT(C$8:C97)))</f>
        <v>203</v>
      </c>
      <c r="E97" s="10" t="str">
        <f>IFERROR(INDEX(#REF!,MATCH($M97,#REF!,0),4),"")</f>
        <v/>
      </c>
      <c r="F97" s="15" t="s">
        <v>32</v>
      </c>
      <c r="G97" s="71">
        <v>85</v>
      </c>
      <c r="H97" s="72"/>
      <c r="I97" s="73"/>
      <c r="J97" s="74"/>
      <c r="K97" s="74"/>
      <c r="L97" s="75"/>
      <c r="M97" s="76"/>
      <c r="N97" s="77"/>
      <c r="O97" s="78"/>
      <c r="P97" s="79"/>
      <c r="Q97" s="80"/>
      <c r="R97" s="81"/>
      <c r="S97" s="82"/>
      <c r="T97" s="73"/>
      <c r="U97" s="82"/>
      <c r="V97" s="83"/>
      <c r="W97" s="1" t="str">
        <f>IF(M97&lt;&gt;"",IF(COUNTIF(#REF!,N(M97))=0,"×",IF(COUNTIF(#REF!,N(M97))=1,"",COUNTIF(#REF!,N(M97))-1)),"")</f>
        <v/>
      </c>
      <c r="X97" s="1"/>
      <c r="Y97" s="11"/>
    </row>
    <row r="98" spans="1:25" ht="24" customHeight="1">
      <c r="A98" s="8">
        <f t="shared" si="5"/>
        <v>186</v>
      </c>
      <c r="B98" s="9" t="str">
        <f>IFERROR(MATCH($A98,#REF!,0),"")</f>
        <v/>
      </c>
      <c r="C98" s="9">
        <f t="shared" si="4"/>
        <v>1</v>
      </c>
      <c r="D98" s="9">
        <f>IF(AND(B98="",C98=""),"",IFERROR(MATCH($A98,#REF!,0),D$6+2+COUNT(C$8:C98)))</f>
        <v>204</v>
      </c>
      <c r="E98" s="10" t="str">
        <f>IFERROR(INDEX(#REF!,MATCH($M98,#REF!,0),4),"")</f>
        <v/>
      </c>
      <c r="F98" s="15" t="s">
        <v>30</v>
      </c>
      <c r="G98" s="45">
        <v>86</v>
      </c>
      <c r="H98" s="46"/>
      <c r="I98" s="47"/>
      <c r="J98" s="48"/>
      <c r="K98" s="48"/>
      <c r="L98" s="49"/>
      <c r="M98" s="50"/>
      <c r="N98" s="51"/>
      <c r="O98" s="52"/>
      <c r="P98" s="53"/>
      <c r="Q98" s="54"/>
      <c r="R98" s="55"/>
      <c r="S98" s="56"/>
      <c r="T98" s="47"/>
      <c r="U98" s="56"/>
      <c r="V98" s="57"/>
      <c r="W98" s="1" t="str">
        <f>IF(M98&lt;&gt;"",IF(COUNTIF(#REF!,N(M98))=0,"×",IF(COUNTIF(#REF!,N(M98))=1,"",COUNTIF(#REF!,N(M98))-1)),"")</f>
        <v/>
      </c>
      <c r="X98" s="1"/>
      <c r="Y98" s="11"/>
    </row>
    <row r="99" spans="1:25" ht="24" customHeight="1">
      <c r="A99" s="8">
        <f t="shared" si="5"/>
        <v>187</v>
      </c>
      <c r="B99" s="9" t="str">
        <f>IFERROR(MATCH($A99,#REF!,0),"")</f>
        <v/>
      </c>
      <c r="C99" s="9">
        <f t="shared" si="4"/>
        <v>1</v>
      </c>
      <c r="D99" s="9">
        <f>IF(AND(B99="",C99=""),"",IFERROR(MATCH($A99,#REF!,0),D$6+2+COUNT(C$8:C99)))</f>
        <v>205</v>
      </c>
      <c r="E99" s="10" t="str">
        <f>IFERROR(INDEX(#REF!,MATCH($M99,#REF!,0),4),"")</f>
        <v/>
      </c>
      <c r="F99" s="15" t="s">
        <v>33</v>
      </c>
      <c r="G99" s="58">
        <v>87</v>
      </c>
      <c r="H99" s="59"/>
      <c r="I99" s="60"/>
      <c r="J99" s="61"/>
      <c r="K99" s="61"/>
      <c r="L99" s="62"/>
      <c r="M99" s="63"/>
      <c r="N99" s="64"/>
      <c r="O99" s="65"/>
      <c r="P99" s="66"/>
      <c r="Q99" s="67"/>
      <c r="R99" s="68"/>
      <c r="S99" s="69"/>
      <c r="T99" s="60"/>
      <c r="U99" s="69"/>
      <c r="V99" s="70"/>
      <c r="W99" s="1" t="str">
        <f>IF(M99&lt;&gt;"",IF(COUNTIF(#REF!,N(M99))=0,"×",IF(COUNTIF(#REF!,N(M99))=1,"",COUNTIF(#REF!,N(M99))-1)),"")</f>
        <v/>
      </c>
      <c r="X99" s="1"/>
      <c r="Y99" s="11"/>
    </row>
    <row r="100" spans="1:25" ht="24" customHeight="1">
      <c r="A100" s="8">
        <f t="shared" si="5"/>
        <v>188</v>
      </c>
      <c r="B100" s="9" t="str">
        <f>IFERROR(MATCH($A100,#REF!,0),"")</f>
        <v/>
      </c>
      <c r="C100" s="9">
        <f t="shared" si="4"/>
        <v>1</v>
      </c>
      <c r="D100" s="9">
        <f>IF(AND(B100="",C100=""),"",IFERROR(MATCH($A100,#REF!,0),D$6+2+COUNT(C$8:C100)))</f>
        <v>206</v>
      </c>
      <c r="E100" s="10" t="str">
        <f>IFERROR(INDEX(#REF!,MATCH($M100,#REF!,0),4),"")</f>
        <v/>
      </c>
      <c r="F100" s="15" t="s">
        <v>29</v>
      </c>
      <c r="G100" s="58">
        <v>88</v>
      </c>
      <c r="H100" s="59"/>
      <c r="I100" s="60"/>
      <c r="J100" s="61"/>
      <c r="K100" s="61"/>
      <c r="L100" s="62"/>
      <c r="M100" s="63"/>
      <c r="N100" s="64"/>
      <c r="O100" s="65"/>
      <c r="P100" s="66"/>
      <c r="Q100" s="67"/>
      <c r="R100" s="68"/>
      <c r="S100" s="69"/>
      <c r="T100" s="60"/>
      <c r="U100" s="69"/>
      <c r="V100" s="70"/>
      <c r="W100" s="1" t="str">
        <f>IF(M100&lt;&gt;"",IF(COUNTIF(#REF!,N(M100))=0,"×",IF(COUNTIF(#REF!,N(M100))=1,"",COUNTIF(#REF!,N(M100))-1)),"")</f>
        <v/>
      </c>
      <c r="X100" s="1"/>
      <c r="Y100" s="11"/>
    </row>
    <row r="101" spans="1:25" ht="24" customHeight="1">
      <c r="A101" s="8">
        <f t="shared" si="5"/>
        <v>189</v>
      </c>
      <c r="B101" s="9" t="str">
        <f>IFERROR(MATCH($A101,#REF!,0),"")</f>
        <v/>
      </c>
      <c r="C101" s="9">
        <f t="shared" si="4"/>
        <v>1</v>
      </c>
      <c r="D101" s="9">
        <f>IF(AND(B101="",C101=""),"",IFERROR(MATCH($A101,#REF!,0),D$6+2+COUNT(C$8:C101)))</f>
        <v>207</v>
      </c>
      <c r="E101" s="10" t="str">
        <f>IFERROR(INDEX(#REF!,MATCH($M101,#REF!,0),4),"")</f>
        <v/>
      </c>
      <c r="F101" s="15" t="s">
        <v>30</v>
      </c>
      <c r="G101" s="58">
        <v>89</v>
      </c>
      <c r="H101" s="59"/>
      <c r="I101" s="60"/>
      <c r="J101" s="61"/>
      <c r="K101" s="61"/>
      <c r="L101" s="62"/>
      <c r="M101" s="63"/>
      <c r="N101" s="64"/>
      <c r="O101" s="65"/>
      <c r="P101" s="66"/>
      <c r="Q101" s="67"/>
      <c r="R101" s="68"/>
      <c r="S101" s="69"/>
      <c r="T101" s="60"/>
      <c r="U101" s="69"/>
      <c r="V101" s="70"/>
      <c r="W101" s="1" t="str">
        <f>IF(M101&lt;&gt;"",IF(COUNTIF(#REF!,N(M101))=0,"×",IF(COUNTIF(#REF!,N(M101))=1,"",COUNTIF(#REF!,N(M101))-1)),"")</f>
        <v/>
      </c>
      <c r="X101" s="1"/>
      <c r="Y101" s="11"/>
    </row>
    <row r="102" spans="1:25" ht="24" customHeight="1">
      <c r="A102" s="8">
        <f t="shared" si="5"/>
        <v>190</v>
      </c>
      <c r="B102" s="9" t="str">
        <f>IFERROR(MATCH($A102,#REF!,0),"")</f>
        <v/>
      </c>
      <c r="C102" s="9">
        <f t="shared" si="4"/>
        <v>1</v>
      </c>
      <c r="D102" s="9">
        <f>IF(AND(B102="",C102=""),"",IFERROR(MATCH($A102,#REF!,0),D$6+2+COUNT(C$8:C102)))</f>
        <v>208</v>
      </c>
      <c r="E102" s="10" t="str">
        <f>IFERROR(INDEX(#REF!,MATCH($M102,#REF!,0),4),"")</f>
        <v/>
      </c>
      <c r="F102" s="15" t="s">
        <v>34</v>
      </c>
      <c r="G102" s="71">
        <v>90</v>
      </c>
      <c r="H102" s="72"/>
      <c r="I102" s="73"/>
      <c r="J102" s="74"/>
      <c r="K102" s="74"/>
      <c r="L102" s="75"/>
      <c r="M102" s="76"/>
      <c r="N102" s="77"/>
      <c r="O102" s="78"/>
      <c r="P102" s="79"/>
      <c r="Q102" s="80"/>
      <c r="R102" s="81"/>
      <c r="S102" s="82"/>
      <c r="T102" s="73"/>
      <c r="U102" s="82"/>
      <c r="V102" s="83"/>
      <c r="W102" s="1" t="str">
        <f>IF(M102&lt;&gt;"",IF(COUNTIF(#REF!,N(M102))=0,"×",IF(COUNTIF(#REF!,N(M102))=1,"",COUNTIF(#REF!,N(M102))-1)),"")</f>
        <v/>
      </c>
      <c r="X102" s="1"/>
      <c r="Y102" s="11"/>
    </row>
    <row r="103" spans="1:25" ht="24" customHeight="1">
      <c r="A103" s="8">
        <f t="shared" si="5"/>
        <v>191</v>
      </c>
      <c r="B103" s="9" t="str">
        <f>IFERROR(MATCH($A103,#REF!,0),"")</f>
        <v/>
      </c>
      <c r="C103" s="9">
        <f t="shared" si="4"/>
        <v>1</v>
      </c>
      <c r="D103" s="9">
        <f>IF(AND(B103="",C103=""),"",IFERROR(MATCH($A103,#REF!,0),D$6+2+COUNT(C$8:C103)))</f>
        <v>209</v>
      </c>
      <c r="E103" s="10" t="str">
        <f>IFERROR(INDEX(#REF!,MATCH($M103,#REF!,0),4),"")</f>
        <v/>
      </c>
      <c r="F103" s="15" t="s">
        <v>35</v>
      </c>
      <c r="G103" s="45">
        <v>91</v>
      </c>
      <c r="H103" s="46"/>
      <c r="I103" s="47"/>
      <c r="J103" s="48"/>
      <c r="K103" s="48"/>
      <c r="L103" s="49"/>
      <c r="M103" s="50"/>
      <c r="N103" s="51"/>
      <c r="O103" s="52"/>
      <c r="P103" s="53"/>
      <c r="Q103" s="54"/>
      <c r="R103" s="55"/>
      <c r="S103" s="56"/>
      <c r="T103" s="47"/>
      <c r="U103" s="56"/>
      <c r="V103" s="57"/>
      <c r="W103" s="1" t="str">
        <f>IF(M103&lt;&gt;"",IF(COUNTIF(#REF!,N(M103))=0,"×",IF(COUNTIF(#REF!,N(M103))=1,"",COUNTIF(#REF!,N(M103))-1)),"")</f>
        <v/>
      </c>
      <c r="X103" s="1"/>
      <c r="Y103" s="11"/>
    </row>
    <row r="104" spans="1:25" ht="24" customHeight="1">
      <c r="A104" s="8">
        <f t="shared" si="5"/>
        <v>192</v>
      </c>
      <c r="B104" s="9" t="str">
        <f>IFERROR(MATCH($A104,#REF!,0),"")</f>
        <v/>
      </c>
      <c r="C104" s="9">
        <f t="shared" si="4"/>
        <v>1</v>
      </c>
      <c r="D104" s="9">
        <f>IF(AND(B104="",C104=""),"",IFERROR(MATCH($A104,#REF!,0),D$6+2+COUNT(C$8:C104)))</f>
        <v>210</v>
      </c>
      <c r="E104" s="10" t="str">
        <f>IFERROR(INDEX(#REF!,MATCH($M104,#REF!,0),4),"")</f>
        <v/>
      </c>
      <c r="F104" s="15"/>
      <c r="G104" s="58">
        <v>92</v>
      </c>
      <c r="H104" s="59"/>
      <c r="I104" s="60"/>
      <c r="J104" s="61"/>
      <c r="K104" s="61"/>
      <c r="L104" s="62"/>
      <c r="M104" s="63"/>
      <c r="N104" s="64"/>
      <c r="O104" s="65"/>
      <c r="P104" s="66"/>
      <c r="Q104" s="67"/>
      <c r="R104" s="68"/>
      <c r="S104" s="69"/>
      <c r="T104" s="60"/>
      <c r="U104" s="69"/>
      <c r="V104" s="70"/>
      <c r="W104" s="1" t="str">
        <f>IF(M104&lt;&gt;"",IF(COUNTIF(#REF!,N(M104))=0,"×",IF(COUNTIF(#REF!,N(M104))=1,"",COUNTIF(#REF!,N(M104))-1)),"")</f>
        <v/>
      </c>
      <c r="X104" s="1"/>
      <c r="Y104" s="11"/>
    </row>
    <row r="105" spans="1:25" ht="24" customHeight="1">
      <c r="A105" s="8">
        <f t="shared" si="5"/>
        <v>193</v>
      </c>
      <c r="B105" s="9" t="str">
        <f>IFERROR(MATCH($A105,#REF!,0),"")</f>
        <v/>
      </c>
      <c r="C105" s="9">
        <f t="shared" si="4"/>
        <v>1</v>
      </c>
      <c r="D105" s="9">
        <f>IF(AND(B105="",C105=""),"",IFERROR(MATCH($A105,#REF!,0),D$6+2+COUNT(C$8:C105)))</f>
        <v>211</v>
      </c>
      <c r="E105" s="10" t="str">
        <f>IFERROR(INDEX(#REF!,MATCH($M105,#REF!,0),4),"")</f>
        <v/>
      </c>
      <c r="F105" s="15"/>
      <c r="G105" s="58">
        <v>93</v>
      </c>
      <c r="H105" s="59"/>
      <c r="I105" s="60"/>
      <c r="J105" s="61"/>
      <c r="K105" s="61"/>
      <c r="L105" s="62"/>
      <c r="M105" s="63"/>
      <c r="N105" s="64"/>
      <c r="O105" s="65"/>
      <c r="P105" s="66"/>
      <c r="Q105" s="67"/>
      <c r="R105" s="68"/>
      <c r="S105" s="69"/>
      <c r="T105" s="60"/>
      <c r="U105" s="69"/>
      <c r="V105" s="70"/>
      <c r="W105" s="1" t="str">
        <f>IF(M105&lt;&gt;"",IF(COUNTIF(#REF!,N(M105))=0,"×",IF(COUNTIF(#REF!,N(M105))=1,"",COUNTIF(#REF!,N(M105))-1)),"")</f>
        <v/>
      </c>
      <c r="X105" s="1"/>
      <c r="Y105" s="11"/>
    </row>
    <row r="106" spans="1:25" ht="24" customHeight="1">
      <c r="A106" s="8">
        <f t="shared" si="5"/>
        <v>194</v>
      </c>
      <c r="B106" s="9" t="str">
        <f>IFERROR(MATCH($A106,#REF!,0),"")</f>
        <v/>
      </c>
      <c r="C106" s="9">
        <f t="shared" si="4"/>
        <v>1</v>
      </c>
      <c r="D106" s="9">
        <f>IF(AND(B106="",C106=""),"",IFERROR(MATCH($A106,#REF!,0),D$6+2+COUNT(C$8:C106)))</f>
        <v>212</v>
      </c>
      <c r="E106" s="10" t="str">
        <f>IFERROR(INDEX(#REF!,MATCH($M106,#REF!,0),4),"")</f>
        <v/>
      </c>
      <c r="F106" s="15"/>
      <c r="G106" s="58">
        <v>94</v>
      </c>
      <c r="H106" s="59"/>
      <c r="I106" s="60"/>
      <c r="J106" s="61"/>
      <c r="K106" s="61"/>
      <c r="L106" s="62"/>
      <c r="M106" s="63"/>
      <c r="N106" s="64"/>
      <c r="O106" s="65"/>
      <c r="P106" s="66"/>
      <c r="Q106" s="67"/>
      <c r="R106" s="68"/>
      <c r="S106" s="69"/>
      <c r="T106" s="60"/>
      <c r="U106" s="69"/>
      <c r="V106" s="70"/>
      <c r="W106" s="1" t="str">
        <f>IF(M106&lt;&gt;"",IF(COUNTIF(#REF!,N(M106))=0,"×",IF(COUNTIF(#REF!,N(M106))=1,"",COUNTIF(#REF!,N(M106))-1)),"")</f>
        <v/>
      </c>
      <c r="X106" s="1"/>
      <c r="Y106" s="11"/>
    </row>
    <row r="107" spans="1:25" ht="24" customHeight="1">
      <c r="A107" s="8">
        <f t="shared" si="5"/>
        <v>195</v>
      </c>
      <c r="B107" s="9" t="str">
        <f>IFERROR(MATCH($A107,#REF!,0),"")</f>
        <v/>
      </c>
      <c r="C107" s="9">
        <f t="shared" si="4"/>
        <v>1</v>
      </c>
      <c r="D107" s="9">
        <f>IF(AND(B107="",C107=""),"",IFERROR(MATCH($A107,#REF!,0),D$6+2+COUNT(C$8:C107)))</f>
        <v>213</v>
      </c>
      <c r="E107" s="10" t="str">
        <f>IFERROR(INDEX(#REF!,MATCH($M107,#REF!,0),4),"")</f>
        <v/>
      </c>
      <c r="F107" s="16"/>
      <c r="G107" s="71">
        <v>95</v>
      </c>
      <c r="H107" s="72"/>
      <c r="I107" s="73"/>
      <c r="J107" s="74"/>
      <c r="K107" s="74"/>
      <c r="L107" s="75"/>
      <c r="M107" s="76"/>
      <c r="N107" s="77"/>
      <c r="O107" s="78"/>
      <c r="P107" s="79"/>
      <c r="Q107" s="80"/>
      <c r="R107" s="81"/>
      <c r="S107" s="82"/>
      <c r="T107" s="73"/>
      <c r="U107" s="82"/>
      <c r="V107" s="83"/>
      <c r="W107" s="1" t="str">
        <f>IF(M107&lt;&gt;"",IF(COUNTIF(#REF!,N(M107))=0,"×",IF(COUNTIF(#REF!,N(M107))=1,"",COUNTIF(#REF!,N(M107))-1)),"")</f>
        <v/>
      </c>
      <c r="X107" s="1"/>
      <c r="Y107" s="11"/>
    </row>
  </sheetData>
  <sortState xmlns:xlrd2="http://schemas.microsoft.com/office/spreadsheetml/2017/richdata2" sortMethod="stroke" ref="H13:V107">
    <sortCondition descending="1" ref="I13:I107"/>
    <sortCondition ref="O13:O107"/>
    <sortCondition ref="J13:J107"/>
    <sortCondition ref="K13:K107"/>
  </sortState>
  <customSheetViews>
    <customSheetView guid="{0E2A6CE3-0D5F-4840-989F-BB21C9799F64}" scale="80" showPageBreaks="1" printArea="1">
      <selection activeCell="Q14" sqref="Q14"/>
      <pageMargins left="0.62992125984251968" right="0.23622047244094491" top="0.39370078740157483" bottom="0" header="0.31496062992125984" footer="0"/>
      <pageSetup paperSize="9" orientation="landscape" r:id="rId1"/>
    </customSheetView>
  </customSheetViews>
  <mergeCells count="6">
    <mergeCell ref="J1:L1"/>
    <mergeCell ref="R3:T3"/>
    <mergeCell ref="F8:F12"/>
    <mergeCell ref="F3:I3"/>
    <mergeCell ref="P4:T4"/>
    <mergeCell ref="F4:K4"/>
  </mergeCells>
  <phoneticPr fontId="1"/>
  <conditionalFormatting sqref="L8:L10">
    <cfRule type="expression" dxfId="0" priority="1">
      <formula>AND(L8&lt;&gt;"",LEFT(L8,1)&lt;&gt;G8)</formula>
    </cfRule>
  </conditionalFormatting>
  <dataValidations count="2">
    <dataValidation type="list" allowBlank="1" showInputMessage="1" showErrorMessage="1" sqref="U7:U107 S7:S107" xr:uid="{00000000-0002-0000-0200-000000000000}">
      <formula1>"◎,○,●,×,補,不,－"</formula1>
    </dataValidation>
    <dataValidation type="list" allowBlank="1" showInputMessage="1" showErrorMessage="1" sqref="H8:H107" xr:uid="{00000000-0002-0000-0200-000001000000}">
      <formula1>"○,済,レ"</formula1>
    </dataValidation>
  </dataValidations>
  <pageMargins left="0.43307086614173229" right="0.43307086614173229" top="0.39370078740157483" bottom="0.39370078740157483" header="0.31496062992125984" footer="0.19685039370078741"/>
  <pageSetup paperSize="9" orientation="landscape" r:id="rId2"/>
  <headerFooter>
    <oddHeader>&amp;R&amp;"Times New Roman,標準"No.&amp;P&amp;"ＭＳ Ｐ明朝,標準"　　　　　　　　　　&amp;"Times New Roman,標準"      .</oddHeader>
    <oddFooter>&amp;L&amp;"ＭＳ ゴシック,標準"&amp;9＜備考＞
・同じ大学学部学科を複数回受験する場合は、受験する回数だけ記入する。
・調査書が必要な場合、調査書欄に○をつける。&amp;R&amp;"ＭＳ ゴシック,標準"&amp;9※合否の欄　　○：合格　　◎：進学　　　　　　　　.
補：補欠（→●：繰上合格or追加合格）.
×：不合格　不：不受験　　　　　　　.
手続きをした大学→受験番号と合否の欄の間に「手」と記入.</oddFooter>
  </headerFooter>
  <rowBreaks count="5" manualBreakCount="5">
    <brk id="27" max="16383" man="1"/>
    <brk id="47" max="16383" man="1"/>
    <brk id="67" max="16383" man="1"/>
    <brk id="87" max="16383" man="1"/>
    <brk id="107" max="16383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交付願(記入)</vt:lpstr>
      <vt:lpstr>'交付願(記入)'!Print_Area</vt:lpstr>
      <vt:lpstr>'交付願(記入)'!Print_Titles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2023-01-26T07:45:18Z</cp:lastPrinted>
  <dcterms:created xsi:type="dcterms:W3CDTF">2013-12-12T08:02:12Z</dcterms:created>
  <dcterms:modified xsi:type="dcterms:W3CDTF">2023-01-30T01:05:08Z</dcterms:modified>
</cp:coreProperties>
</file>